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ms.ricany.cz/odbory/oks/Sdilene dokumenty/Spolecne/1_SPOLEČNÉ VZ/a_ VZMR_2024/Propagační předměty 2024/Vyhlášení/"/>
    </mc:Choice>
  </mc:AlternateContent>
  <xr:revisionPtr revIDLastSave="1" documentId="8_{93AB1BBA-6BDD-444A-BCE9-65CD3C24B68E}" xr6:coauthVersionLast="47" xr6:coauthVersionMax="47" xr10:uidLastSave="{7E93EA99-6D37-4144-8AB0-903C230AEE6C}"/>
  <workbookProtection workbookAlgorithmName="SHA-512" workbookHashValue="TSjqEvdREq4YwrMFZKuvzlBr/O4xXh9xcOQzHjnufyuifF3DKR5v0DPiTzXpdnMpHp9PLRVdC/5c9/KZcM+bnA==" workbookSaltValue="Qsh38qCffuyLVnftM9wS3g==" workbookSpinCount="100000" lockStructure="1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/>
  <c r="H30" i="1" s="1"/>
  <c r="F15" i="1"/>
  <c r="G15" i="1"/>
  <c r="H15" i="1" s="1"/>
  <c r="F9" i="1"/>
  <c r="G9" i="1"/>
  <c r="H9" i="1" s="1"/>
  <c r="I9" i="1" s="1"/>
  <c r="G22" i="1"/>
  <c r="H22" i="1" s="1"/>
  <c r="F22" i="1"/>
  <c r="F31" i="1"/>
  <c r="G31" i="1"/>
  <c r="H31" i="1" s="1"/>
  <c r="I31" i="1" s="1"/>
  <c r="F32" i="1"/>
  <c r="G32" i="1"/>
  <c r="H32" i="1" s="1"/>
  <c r="I32" i="1" s="1"/>
  <c r="F28" i="1"/>
  <c r="G28" i="1"/>
  <c r="H28" i="1" s="1"/>
  <c r="F27" i="1"/>
  <c r="F26" i="1"/>
  <c r="F25" i="1"/>
  <c r="G26" i="1"/>
  <c r="H26" i="1" s="1"/>
  <c r="I30" i="1" l="1"/>
  <c r="I15" i="1"/>
  <c r="I22" i="1"/>
  <c r="I28" i="1"/>
  <c r="I26" i="1"/>
  <c r="G25" i="1"/>
  <c r="H25" i="1" s="1"/>
  <c r="G27" i="1"/>
  <c r="H27" i="1" s="1"/>
  <c r="I27" i="1" s="1"/>
  <c r="G8" i="1"/>
  <c r="F8" i="1"/>
  <c r="I25" i="1" l="1"/>
  <c r="H8" i="1"/>
  <c r="I8" i="1" s="1"/>
  <c r="F3" i="1"/>
  <c r="F17" i="1"/>
  <c r="G17" i="1"/>
  <c r="H17" i="1" s="1"/>
  <c r="I17" i="1" s="1"/>
  <c r="F7" i="1"/>
  <c r="G7" i="1"/>
  <c r="H7" i="1" s="1"/>
  <c r="I7" i="1" s="1"/>
  <c r="G5" i="1"/>
  <c r="H5" i="1" s="1"/>
  <c r="F5" i="1"/>
  <c r="I5" i="1" l="1"/>
  <c r="G29" i="1"/>
  <c r="H29" i="1" s="1"/>
  <c r="G24" i="1"/>
  <c r="G23" i="1"/>
  <c r="G21" i="1"/>
  <c r="G20" i="1"/>
  <c r="G19" i="1"/>
  <c r="H19" i="1" s="1"/>
  <c r="G18" i="1"/>
  <c r="H18" i="1" s="1"/>
  <c r="G16" i="1"/>
  <c r="G14" i="1"/>
  <c r="H14" i="1" s="1"/>
  <c r="G13" i="1"/>
  <c r="G12" i="1"/>
  <c r="G11" i="1"/>
  <c r="G10" i="1"/>
  <c r="H10" i="1" s="1"/>
  <c r="I10" i="1" s="1"/>
  <c r="G6" i="1"/>
  <c r="G4" i="1"/>
  <c r="F29" i="1"/>
  <c r="F24" i="1"/>
  <c r="F23" i="1"/>
  <c r="F21" i="1"/>
  <c r="F20" i="1"/>
  <c r="F19" i="1"/>
  <c r="F18" i="1"/>
  <c r="F16" i="1"/>
  <c r="F14" i="1"/>
  <c r="F13" i="1"/>
  <c r="F12" i="1"/>
  <c r="F11" i="1"/>
  <c r="F10" i="1"/>
  <c r="F6" i="1"/>
  <c r="F4" i="1"/>
  <c r="G3" i="1"/>
  <c r="H3" i="1" s="1"/>
  <c r="E33" i="1" l="1"/>
  <c r="I29" i="1"/>
  <c r="H23" i="1"/>
  <c r="I23" i="1" s="1"/>
  <c r="H21" i="1"/>
  <c r="I21" i="1" s="1"/>
  <c r="H24" i="1"/>
  <c r="I24" i="1" s="1"/>
  <c r="I14" i="1"/>
  <c r="H11" i="1"/>
  <c r="I11" i="1" s="1"/>
  <c r="H12" i="1"/>
  <c r="I12" i="1" s="1"/>
  <c r="H13" i="1"/>
  <c r="I13" i="1" s="1"/>
  <c r="H20" i="1"/>
  <c r="I20" i="1" s="1"/>
  <c r="I19" i="1"/>
  <c r="I18" i="1"/>
  <c r="H16" i="1"/>
  <c r="I16" i="1" s="1"/>
  <c r="H6" i="1"/>
  <c r="I6" i="1" s="1"/>
  <c r="H4" i="1"/>
  <c r="I4" i="1" s="1"/>
  <c r="I3" i="1"/>
  <c r="E34" i="1" l="1"/>
</calcChain>
</file>

<file path=xl/sharedStrings.xml><?xml version="1.0" encoding="utf-8"?>
<sst xmlns="http://schemas.openxmlformats.org/spreadsheetml/2006/main" count="72" uniqueCount="62">
  <si>
    <t>Specifikace položky</t>
  </si>
  <si>
    <t xml:space="preserve">Cena celkem v Kč bez DPH </t>
  </si>
  <si>
    <t xml:space="preserve">Cena celkem v Kč s DPH </t>
  </si>
  <si>
    <t>Ilustrační foto - Nadřazena je "specifikace položky"</t>
  </si>
  <si>
    <t xml:space="preserve">Celkem cena bez DPH </t>
  </si>
  <si>
    <t xml:space="preserve">Celkem cena včetně DPH </t>
  </si>
  <si>
    <t>DPH 21%</t>
  </si>
  <si>
    <r>
      <t xml:space="preserve">Cena za měrnou jednotku (jeden ks) v Kč bez DPH. </t>
    </r>
    <r>
      <rPr>
        <b/>
        <sz val="8"/>
        <color theme="1"/>
        <rFont val="Calibri"/>
        <family val="2"/>
        <charset val="238"/>
        <scheme val="minor"/>
      </rPr>
      <t>Součástí ceny je cena za tisk a další ostatní náklady včetně dopravy</t>
    </r>
  </si>
  <si>
    <r>
      <t xml:space="preserve">cena za měrnou jednoutku (jeden ks) v Kč včetně DPH. </t>
    </r>
    <r>
      <rPr>
        <b/>
        <sz val="8"/>
        <color theme="1"/>
        <rFont val="Calibri"/>
        <family val="2"/>
        <charset val="238"/>
        <scheme val="minor"/>
      </rPr>
      <t>Součástí ceny je cena za tisk a další ostatní náklady včetně dopravy</t>
    </r>
  </si>
  <si>
    <t>Kuličkové pero z bambusu s kovovým klipem. S modrou náplní.</t>
  </si>
  <si>
    <t>Hliníkové kuličkové pero s dotykovým koncem a modrou náplní.</t>
  </si>
  <si>
    <t>Nákupní taška z netkané textilie, 80 g/m2.  25x35cm</t>
  </si>
  <si>
    <t>Nákupní taška z netkané textilie, 80 g/m2. větší než 25x35 cm</t>
  </si>
  <si>
    <t>Logo (z přílohy č. 2)</t>
  </si>
  <si>
    <t>Klíčenka s žetonem průměr 3,5 , výška 6 cm</t>
  </si>
  <si>
    <t>Flash disk USB 16GB</t>
  </si>
  <si>
    <t xml:space="preserve">Počet </t>
  </si>
  <si>
    <t xml:space="preserve">Šňůrka na krk s karabinou a šňůrkou na např. mobilní telefon, materiál polyester. Rozměry: 55X2 CM.  Barva zelená, potisk v bílé barvě v celé délce šnůrky. </t>
  </si>
  <si>
    <t xml:space="preserve">Jo-Jo - Přírodní velikost průměr 5 cm </t>
  </si>
  <si>
    <t>Řekni Říčany, bílé logo</t>
  </si>
  <si>
    <t>logo zelené Ř</t>
  </si>
  <si>
    <t>logo bílé Ř</t>
  </si>
  <si>
    <t>logo bílé Řekni Říčany</t>
  </si>
  <si>
    <t>logo zelené Řekni Říčany</t>
  </si>
  <si>
    <t>dle přiložené grafiky</t>
  </si>
  <si>
    <t>Příloha č. 4 - Specifikace položek včetně položkového rozpočtu</t>
  </si>
  <si>
    <t>Bonbony v uzavíratelné krabičce s citronovou a mátovou příchutí (stříbrná barva krabičky)</t>
  </si>
  <si>
    <t>Kuličkové pero z pšeničného slaměného vlákna  a ABS s otočným mechanismem a metalickým klipem</t>
  </si>
  <si>
    <t>Skládací batoh s kapsou na zip, nastavitelnými ramenními popruhy a obalem s karabinkou.</t>
  </si>
  <si>
    <t>Barevná magnetka na ledničku se 40ti listým blokem a mini dřevěnou tužkou.</t>
  </si>
  <si>
    <t>logo bílé Ř uprosřed</t>
  </si>
  <si>
    <t xml:space="preserve">Automatický, větruodolný skládací černý deštník s 8 panely ve stejné barvě RPET pouzdra reflexním okrajem a kovovým rámem. </t>
  </si>
  <si>
    <t>Recyklovatelná sportovní lahev objem až 590 ml, víko z PP a nerezové oceli se silikonovým izolátorem</t>
  </si>
  <si>
    <t>Bavlněná taška s dlouhými uchy</t>
  </si>
  <si>
    <t>logo černé Řekni Říčany</t>
  </si>
  <si>
    <t>Pláštěnka poncho z PE v ABS obalu s karabinou pro zavěšení.</t>
  </si>
  <si>
    <t>Bílé Řekni Říčany</t>
  </si>
  <si>
    <t xml:space="preserve">Bavlněná šňůrka s kulatým bambusovým detailem, kovovou karabinkou a bezpečnostní pojistkou. </t>
  </si>
  <si>
    <t>Laserové gravírování Ř</t>
  </si>
  <si>
    <t>Bonbony neplněné jednotlivě balené, bílý obal</t>
  </si>
  <si>
    <t>Kancelářská sada s poznámkovým blokem (160 linkovaných listů ), 6 sadami samolepicích štítků (25 štítků v každé barvě), 1 pravítkem 12cm, 1 kuličkovým perem (z kraftového papíru), pouzdrem na vizitky a kartonovými deskami s elastickou gumičkou. 110 x 153 mm</t>
  </si>
  <si>
    <t>Trhací blok A5 nelinkovaný, 50 listů, spodní tvrdší karton</t>
  </si>
  <si>
    <t>Blok potažený recyklovanou bavlnou s 80 linkovanými listy z recyklovaného papíru. Se záložkou v odpovídající barvě, gumičkou a držákem na pero. Velikost A5.</t>
  </si>
  <si>
    <t>Bambusová mini baterka s bílou LED. Kovový kroužek na klíče. Knoflíková baterie.</t>
  </si>
  <si>
    <t xml:space="preserve">Aroma difusér se třemi tyčkami. Dřevo a sklo. </t>
  </si>
  <si>
    <t xml:space="preserve">Zrcátko se skládacím plastovým kartáčem na vlasy z pšeničné slámy. </t>
  </si>
  <si>
    <t>Vak na stažení šňůrkou ze 100% organické bavlny</t>
  </si>
  <si>
    <t>Bílé Ř</t>
  </si>
  <si>
    <t>Zelené Ř</t>
  </si>
  <si>
    <t>logo bíléŘ</t>
  </si>
  <si>
    <t xml:space="preserve"> logo černé Ř</t>
  </si>
  <si>
    <t>dva druhy potisk maximálně 2 barvy dle přiložené grafiky</t>
  </si>
  <si>
    <t>Černé Ř Říčany</t>
  </si>
  <si>
    <t>logo zelené Ř Říčany</t>
  </si>
  <si>
    <t>Papírová taška bílá s držadly z krouceného papíru cca 25x 35 cm</t>
  </si>
  <si>
    <t>Samolepící bloček post it bílé barvy  velikost cca 7,5x 7,5 cm dle možností papírků</t>
  </si>
  <si>
    <t xml:space="preserve"> Frisbee vyrobené ze 100% recyklovaného plastu bílé. </t>
  </si>
  <si>
    <t>Logo zelené Ř</t>
  </si>
  <si>
    <t xml:space="preserve">bílé Ř </t>
  </si>
  <si>
    <t>Kosmetická taštička na zip z bavlny a přírodního korku ( velikost cca 21cmx16 cm)</t>
  </si>
  <si>
    <t>logo nepetuj</t>
  </si>
  <si>
    <t>Bavlněný pytlík na potraviny k opakovanému použití s přední stranou ze síťoviny a se stahovací šňůrkou. 100% bavlna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</si>
</sst>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        &quot;"/>
    <numFmt numFmtId="165" formatCode="#,##0.00&quot;         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4"/>
      <color rgb="FF222222"/>
      <name val="Arial"/>
      <family val="2"/>
      <charset val="238"/>
    </font>
    <font>
      <b/>
      <sz val="16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4" fillId="2" borderId="4" xfId="0" applyNumberFormat="1" applyFont="1" applyFill="1" applyBorder="1" applyAlignment="1" applyProtection="1">
      <alignment vertical="center"/>
      <protection locked="0"/>
    </xf>
    <xf numFmtId="164" fontId="4" fillId="2" borderId="2" xfId="0" applyNumberFormat="1" applyFont="1" applyFill="1" applyBorder="1" applyAlignment="1" applyProtection="1">
      <alignment vertical="center"/>
      <protection locked="0"/>
    </xf>
    <xf numFmtId="0" fontId="5" fillId="3" borderId="0" xfId="0" applyFont="1" applyFill="1"/>
    <xf numFmtId="0" fontId="0" fillId="3" borderId="0" xfId="0" applyFill="1"/>
    <xf numFmtId="0" fontId="2" fillId="3" borderId="1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0" borderId="8" xfId="0" applyBorder="1"/>
    <xf numFmtId="0" fontId="1" fillId="3" borderId="4" xfId="0" applyFont="1" applyFill="1" applyBorder="1" applyAlignment="1">
      <alignment horizontal="center" vertical="center" wrapText="1"/>
    </xf>
    <xf numFmtId="0" fontId="7" fillId="0" borderId="0" xfId="0" applyFont="1"/>
    <xf numFmtId="0" fontId="11" fillId="0" borderId="4" xfId="0" applyFont="1" applyBorder="1" applyAlignment="1">
      <alignment horizontal="center"/>
    </xf>
    <xf numFmtId="164" fontId="4" fillId="3" borderId="4" xfId="0" applyNumberFormat="1" applyFont="1" applyFill="1" applyBorder="1" applyAlignment="1">
      <alignment vertical="center"/>
    </xf>
    <xf numFmtId="165" fontId="1" fillId="3" borderId="4" xfId="0" applyNumberFormat="1" applyFont="1" applyFill="1" applyBorder="1" applyAlignment="1">
      <alignment horizontal="right" vertical="center"/>
    </xf>
    <xf numFmtId="165" fontId="1" fillId="3" borderId="7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4" xfId="0" applyFill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3" borderId="8" xfId="0" applyFill="1" applyBorder="1" applyAlignment="1">
      <alignment horizontal="left" vertical="center" wrapText="1"/>
    </xf>
    <xf numFmtId="0" fontId="8" fillId="3" borderId="0" xfId="0" applyFont="1" applyFill="1"/>
    <xf numFmtId="0" fontId="9" fillId="3" borderId="0" xfId="0" applyFont="1" applyFill="1"/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/>
    <xf numFmtId="0" fontId="0" fillId="0" borderId="20" xfId="0" applyBorder="1"/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12" fillId="3" borderId="0" xfId="0" applyFont="1" applyFill="1"/>
    <xf numFmtId="0" fontId="0" fillId="0" borderId="2" xfId="0" applyBorder="1"/>
    <xf numFmtId="0" fontId="0" fillId="2" borderId="2" xfId="0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1" fillId="0" borderId="2" xfId="0" applyNumberFormat="1" applyFont="1" applyBorder="1" applyAlignment="1">
      <alignment horizontal="right" vertical="center"/>
    </xf>
    <xf numFmtId="165" fontId="1" fillId="0" borderId="9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5" fontId="1" fillId="0" borderId="1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18" Type="http://schemas.openxmlformats.org/officeDocument/2006/relationships/image" Target="../media/image17.jpeg"/><Relationship Id="rId26" Type="http://schemas.openxmlformats.org/officeDocument/2006/relationships/image" Target="../media/image25.jpeg"/><Relationship Id="rId3" Type="http://schemas.openxmlformats.org/officeDocument/2006/relationships/image" Target="../media/image2.png"/><Relationship Id="rId21" Type="http://schemas.openxmlformats.org/officeDocument/2006/relationships/image" Target="../media/image20.jpe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17" Type="http://schemas.openxmlformats.org/officeDocument/2006/relationships/image" Target="../media/image16.png"/><Relationship Id="rId25" Type="http://schemas.openxmlformats.org/officeDocument/2006/relationships/image" Target="../media/image24.jpeg"/><Relationship Id="rId2" Type="http://schemas.openxmlformats.org/officeDocument/2006/relationships/image" Target="../media/image1.jpeg"/><Relationship Id="rId16" Type="http://schemas.openxmlformats.org/officeDocument/2006/relationships/image" Target="../media/image15.png"/><Relationship Id="rId20" Type="http://schemas.openxmlformats.org/officeDocument/2006/relationships/image" Target="../media/image19.jpeg"/><Relationship Id="rId29" Type="http://schemas.openxmlformats.org/officeDocument/2006/relationships/image" Target="../media/image28.jpeg"/><Relationship Id="rId1" Type="http://schemas.openxmlformats.org/officeDocument/2006/relationships/hyperlink" Target="https://www.google.com/imgres?imgurl=https://www.promodirect.cz/big-photos/AP809361.jpg&amp;imgrefurl=https://www.promodirect.cz/reklamni-predmety/ekologicke-predmety/psaci-potreby/121494-kulickove-pero-z-bambusu-kulickove-pero-z-bambusu-s-kovovym-kl-AP809361/&amp;docid=t0Iiqb1nTjJnvM&amp;tbnid=4s4wdONRBBU0_M:&amp;vet=10ahUKEwit2Izij5PjAhXDaFAKHVWnC9oQMwjIASgAMAA..i&amp;w=640&amp;h=640&amp;bih=932&amp;biw=1920&amp;q=Kuli%C4%8Dkov%C3%A9%20pero%20z%20bambusu%20s%20kovov%C3%BDm%20klipem.%20S%20modrou%20n%C3%A1pln%C3%AD.&amp;ved=0ahUKEwit2Izij5PjAhXDaFAKHVWnC9oQMwjIASgAMAA&amp;iact=mrc&amp;uact=8" TargetMode="Externa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24" Type="http://schemas.openxmlformats.org/officeDocument/2006/relationships/image" Target="../media/image23.jpe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10" Type="http://schemas.openxmlformats.org/officeDocument/2006/relationships/image" Target="../media/image9.png"/><Relationship Id="rId19" Type="http://schemas.openxmlformats.org/officeDocument/2006/relationships/image" Target="../media/image18.pn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4" Type="http://schemas.openxmlformats.org/officeDocument/2006/relationships/image" Target="../media/image13.png"/><Relationship Id="rId22" Type="http://schemas.openxmlformats.org/officeDocument/2006/relationships/image" Target="../media/image21.jpeg"/><Relationship Id="rId27" Type="http://schemas.openxmlformats.org/officeDocument/2006/relationships/image" Target="../media/image26.jpeg"/><Relationship Id="rId30" Type="http://schemas.openxmlformats.org/officeDocument/2006/relationships/image" Target="../media/image2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2</xdr:row>
      <xdr:rowOff>304800</xdr:rowOff>
    </xdr:to>
    <xdr:sp macro="" textlink="">
      <xdr:nvSpPr>
        <xdr:cNvPr id="1033" name="4s4wdONRBBU0_M:" descr="Výsledek obrázku pro Kuličkové pero z bambusu s kovovým klipem. S modrou náplní.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F474FF-E44E-4368-9524-E92CBDA77010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58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2</xdr:row>
      <xdr:rowOff>304800</xdr:rowOff>
    </xdr:to>
    <xdr:sp macro="" textlink="">
      <xdr:nvSpPr>
        <xdr:cNvPr id="1036" name="4s4wdONRBBU0_M:" descr="Výsledek obrázku pro Kuličkové pero z bambusu s kovovým klipem. S modrou náplní.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34565-721C-46D3-87FE-5A85001ABB7C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58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2</xdr:row>
      <xdr:rowOff>47627</xdr:rowOff>
    </xdr:from>
    <xdr:to>
      <xdr:col>2</xdr:col>
      <xdr:colOff>1533525</xdr:colOff>
      <xdr:row>2</xdr:row>
      <xdr:rowOff>723902</xdr:rowOff>
    </xdr:to>
    <xdr:pic>
      <xdr:nvPicPr>
        <xdr:cNvPr id="31" name="Obrázek 30" descr="C:\Users\kamila.havelkova\AppData\Local\Microsoft\Windows\INetCache\Content.MSO\6055EEA5.tmp">
          <a:extLst>
            <a:ext uri="{FF2B5EF4-FFF2-40B4-BE49-F238E27FC236}">
              <a16:creationId xmlns:a16="http://schemas.microsoft.com/office/drawing/2014/main" id="{1A12D7D4-72DD-4F6A-BB53-E54B849FFC7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47" r="25949"/>
        <a:stretch/>
      </xdr:blipFill>
      <xdr:spPr bwMode="auto">
        <a:xfrm rot="5400000">
          <a:off x="6553200" y="1219202"/>
          <a:ext cx="676275" cy="1495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304800</xdr:colOff>
      <xdr:row>3</xdr:row>
      <xdr:rowOff>38100</xdr:rowOff>
    </xdr:from>
    <xdr:to>
      <xdr:col>2</xdr:col>
      <xdr:colOff>1352550</xdr:colOff>
      <xdr:row>3</xdr:row>
      <xdr:rowOff>723900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871A160C-1AA1-48C4-BCCD-F11DBEE08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10325" y="2381250"/>
          <a:ext cx="1047750" cy="68580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361951</xdr:colOff>
      <xdr:row>12</xdr:row>
      <xdr:rowOff>210597</xdr:rowOff>
    </xdr:from>
    <xdr:to>
      <xdr:col>2</xdr:col>
      <xdr:colOff>1333501</xdr:colOff>
      <xdr:row>12</xdr:row>
      <xdr:rowOff>1304925</xdr:rowOff>
    </xdr:to>
    <xdr:pic>
      <xdr:nvPicPr>
        <xdr:cNvPr id="26" name="Obrázek 25">
          <a:extLst>
            <a:ext uri="{FF2B5EF4-FFF2-40B4-BE49-F238E27FC236}">
              <a16:creationId xmlns:a16="http://schemas.microsoft.com/office/drawing/2014/main" id="{BD142B06-34EF-4095-B35D-795C3451C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6" y="10078497"/>
          <a:ext cx="971550" cy="10943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222606</xdr:colOff>
      <xdr:row>11</xdr:row>
      <xdr:rowOff>114299</xdr:rowOff>
    </xdr:from>
    <xdr:to>
      <xdr:col>2</xdr:col>
      <xdr:colOff>1330387</xdr:colOff>
      <xdr:row>11</xdr:row>
      <xdr:rowOff>1362074</xdr:rowOff>
    </xdr:to>
    <xdr:pic>
      <xdr:nvPicPr>
        <xdr:cNvPr id="27" name="Obrázek 26">
          <a:extLst>
            <a:ext uri="{FF2B5EF4-FFF2-40B4-BE49-F238E27FC236}">
              <a16:creationId xmlns:a16="http://schemas.microsoft.com/office/drawing/2014/main" id="{6E90AF32-BFA1-4B0F-970E-AC1DF7CE6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8131" y="8601074"/>
          <a:ext cx="1107781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119063</xdr:colOff>
      <xdr:row>20</xdr:row>
      <xdr:rowOff>202406</xdr:rowOff>
    </xdr:from>
    <xdr:to>
      <xdr:col>2</xdr:col>
      <xdr:colOff>1262063</xdr:colOff>
      <xdr:row>20</xdr:row>
      <xdr:rowOff>1190624</xdr:rowOff>
    </xdr:to>
    <xdr:pic>
      <xdr:nvPicPr>
        <xdr:cNvPr id="30" name="Obrázek 29">
          <a:extLst>
            <a:ext uri="{FF2B5EF4-FFF2-40B4-BE49-F238E27FC236}">
              <a16:creationId xmlns:a16="http://schemas.microsoft.com/office/drawing/2014/main" id="{ED768F21-518B-4847-B0B0-35C479563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6969" y="21645562"/>
          <a:ext cx="1143000" cy="988218"/>
        </a:xfrm>
        <a:prstGeom prst="rect">
          <a:avLst/>
        </a:prstGeom>
      </xdr:spPr>
    </xdr:pic>
    <xdr:clientData/>
  </xdr:twoCellAnchor>
  <xdr:twoCellAnchor editAs="oneCell">
    <xdr:from>
      <xdr:col>2</xdr:col>
      <xdr:colOff>154782</xdr:colOff>
      <xdr:row>19</xdr:row>
      <xdr:rowOff>268472</xdr:rowOff>
    </xdr:from>
    <xdr:to>
      <xdr:col>2</xdr:col>
      <xdr:colOff>1297782</xdr:colOff>
      <xdr:row>19</xdr:row>
      <xdr:rowOff>1381126</xdr:rowOff>
    </xdr:to>
    <xdr:pic>
      <xdr:nvPicPr>
        <xdr:cNvPr id="35" name="Obrázek 34">
          <a:extLst>
            <a:ext uri="{FF2B5EF4-FFF2-40B4-BE49-F238E27FC236}">
              <a16:creationId xmlns:a16="http://schemas.microsoft.com/office/drawing/2014/main" id="{5043671C-2701-4D07-A2F5-689A09384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2688" y="18115941"/>
          <a:ext cx="1143000" cy="1112654"/>
        </a:xfrm>
        <a:prstGeom prst="rect">
          <a:avLst/>
        </a:prstGeom>
      </xdr:spPr>
    </xdr:pic>
    <xdr:clientData/>
  </xdr:twoCellAnchor>
  <xdr:twoCellAnchor editAs="oneCell">
    <xdr:from>
      <xdr:col>2</xdr:col>
      <xdr:colOff>166687</xdr:colOff>
      <xdr:row>15</xdr:row>
      <xdr:rowOff>154781</xdr:rowOff>
    </xdr:from>
    <xdr:to>
      <xdr:col>2</xdr:col>
      <xdr:colOff>1393030</xdr:colOff>
      <xdr:row>15</xdr:row>
      <xdr:rowOff>1285875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B8486CA-2360-4E58-84BE-184AA8C8C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4593" y="12882562"/>
          <a:ext cx="1226343" cy="1131094"/>
        </a:xfrm>
        <a:prstGeom prst="rect">
          <a:avLst/>
        </a:prstGeom>
      </xdr:spPr>
    </xdr:pic>
    <xdr:clientData/>
  </xdr:twoCellAnchor>
  <xdr:twoCellAnchor editAs="oneCell">
    <xdr:from>
      <xdr:col>2</xdr:col>
      <xdr:colOff>42358</xdr:colOff>
      <xdr:row>5</xdr:row>
      <xdr:rowOff>224384</xdr:rowOff>
    </xdr:from>
    <xdr:to>
      <xdr:col>2</xdr:col>
      <xdr:colOff>1451467</xdr:colOff>
      <xdr:row>5</xdr:row>
      <xdr:rowOff>536558</xdr:rowOff>
    </xdr:to>
    <xdr:pic>
      <xdr:nvPicPr>
        <xdr:cNvPr id="34" name="Obrázek 33">
          <a:extLst>
            <a:ext uri="{FF2B5EF4-FFF2-40B4-BE49-F238E27FC236}">
              <a16:creationId xmlns:a16="http://schemas.microsoft.com/office/drawing/2014/main" id="{E387ADDE-21B2-46F4-95C6-53A758D7C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7883" y="8882609"/>
          <a:ext cx="1409109" cy="312174"/>
        </a:xfrm>
        <a:prstGeom prst="rect">
          <a:avLst/>
        </a:prstGeom>
      </xdr:spPr>
    </xdr:pic>
    <xdr:clientData/>
  </xdr:twoCellAnchor>
  <xdr:twoCellAnchor editAs="oneCell">
    <xdr:from>
      <xdr:col>2</xdr:col>
      <xdr:colOff>297657</xdr:colOff>
      <xdr:row>9</xdr:row>
      <xdr:rowOff>35719</xdr:rowOff>
    </xdr:from>
    <xdr:to>
      <xdr:col>2</xdr:col>
      <xdr:colOff>1131095</xdr:colOff>
      <xdr:row>9</xdr:row>
      <xdr:rowOff>642939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6CB3BEBE-A7D8-4AAD-887D-72EAEC045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5563" y="7381875"/>
          <a:ext cx="833438" cy="60722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142872</xdr:colOff>
      <xdr:row>4</xdr:row>
      <xdr:rowOff>59531</xdr:rowOff>
    </xdr:from>
    <xdr:to>
      <xdr:col>2</xdr:col>
      <xdr:colOff>1416841</xdr:colOff>
      <xdr:row>4</xdr:row>
      <xdr:rowOff>738190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3AD2A475-B0C0-3A11-4A0C-EE949215C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548433" y="2869407"/>
          <a:ext cx="678659" cy="1273969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285751</xdr:colOff>
      <xdr:row>22</xdr:row>
      <xdr:rowOff>83342</xdr:rowOff>
    </xdr:from>
    <xdr:to>
      <xdr:col>2</xdr:col>
      <xdr:colOff>1226345</xdr:colOff>
      <xdr:row>22</xdr:row>
      <xdr:rowOff>1393031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0F4ECC9A-D6B1-B9C9-5CF7-59913A6DC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3657" y="20633530"/>
          <a:ext cx="940594" cy="1309689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190501</xdr:colOff>
      <xdr:row>23</xdr:row>
      <xdr:rowOff>107157</xdr:rowOff>
    </xdr:from>
    <xdr:to>
      <xdr:col>2</xdr:col>
      <xdr:colOff>1404939</xdr:colOff>
      <xdr:row>23</xdr:row>
      <xdr:rowOff>1226344</xdr:rowOff>
    </xdr:to>
    <xdr:pic>
      <xdr:nvPicPr>
        <xdr:cNvPr id="29" name="Obrázek 28">
          <a:extLst>
            <a:ext uri="{FF2B5EF4-FFF2-40B4-BE49-F238E27FC236}">
              <a16:creationId xmlns:a16="http://schemas.microsoft.com/office/drawing/2014/main" id="{DDF143BB-50D9-BBBA-34CE-31A05156B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8407" y="22109907"/>
          <a:ext cx="1214438" cy="1119187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17</xdr:row>
      <xdr:rowOff>285750</xdr:rowOff>
    </xdr:from>
    <xdr:to>
      <xdr:col>2</xdr:col>
      <xdr:colOff>1464469</xdr:colOff>
      <xdr:row>17</xdr:row>
      <xdr:rowOff>1416844</xdr:rowOff>
    </xdr:to>
    <xdr:pic>
      <xdr:nvPicPr>
        <xdr:cNvPr id="36" name="Obrázek 35">
          <a:extLst>
            <a:ext uri="{FF2B5EF4-FFF2-40B4-BE49-F238E27FC236}">
              <a16:creationId xmlns:a16="http://schemas.microsoft.com/office/drawing/2014/main" id="{77497DEF-E510-CDAD-FF34-6013F231C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6031" y="13573125"/>
          <a:ext cx="1226344" cy="1131094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13</xdr:row>
      <xdr:rowOff>114300</xdr:rowOff>
    </xdr:from>
    <xdr:to>
      <xdr:col>2</xdr:col>
      <xdr:colOff>1323975</xdr:colOff>
      <xdr:row>13</xdr:row>
      <xdr:rowOff>1343025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5C947E3-D6E9-B35B-4BCE-E70D96B0E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10477500"/>
          <a:ext cx="1247775" cy="1228725"/>
        </a:xfrm>
        <a:prstGeom prst="rect">
          <a:avLst/>
        </a:prstGeom>
      </xdr:spPr>
    </xdr:pic>
    <xdr:clientData/>
  </xdr:twoCellAnchor>
  <xdr:twoCellAnchor editAs="oneCell">
    <xdr:from>
      <xdr:col>2</xdr:col>
      <xdr:colOff>130969</xdr:colOff>
      <xdr:row>16</xdr:row>
      <xdr:rowOff>107156</xdr:rowOff>
    </xdr:from>
    <xdr:to>
      <xdr:col>2</xdr:col>
      <xdr:colOff>1404938</xdr:colOff>
      <xdr:row>16</xdr:row>
      <xdr:rowOff>1250156</xdr:rowOff>
    </xdr:to>
    <xdr:pic>
      <xdr:nvPicPr>
        <xdr:cNvPr id="32" name="Obrázek 31">
          <a:extLst>
            <a:ext uri="{FF2B5EF4-FFF2-40B4-BE49-F238E27FC236}">
              <a16:creationId xmlns:a16="http://schemas.microsoft.com/office/drawing/2014/main" id="{C3C75CF1-CA36-AC95-3969-ACBB5F986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14454187"/>
          <a:ext cx="1273969" cy="1143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119063</xdr:colOff>
      <xdr:row>6</xdr:row>
      <xdr:rowOff>142874</xdr:rowOff>
    </xdr:from>
    <xdr:to>
      <xdr:col>2</xdr:col>
      <xdr:colOff>1440656</xdr:colOff>
      <xdr:row>6</xdr:row>
      <xdr:rowOff>940593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E01213D-E140-F7A4-8690-823D738FF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6969" y="5072062"/>
          <a:ext cx="1321593" cy="797719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7</xdr:row>
      <xdr:rowOff>95249</xdr:rowOff>
    </xdr:from>
    <xdr:to>
      <xdr:col>2</xdr:col>
      <xdr:colOff>1476376</xdr:colOff>
      <xdr:row>7</xdr:row>
      <xdr:rowOff>559594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B9CE0FA-DA4B-4B51-B57F-954F8931C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6084093"/>
          <a:ext cx="1202532" cy="464345"/>
        </a:xfrm>
        <a:prstGeom prst="rect">
          <a:avLst/>
        </a:prstGeom>
      </xdr:spPr>
    </xdr:pic>
    <xdr:clientData/>
  </xdr:twoCellAnchor>
  <xdr:twoCellAnchor editAs="oneCell">
    <xdr:from>
      <xdr:col>2</xdr:col>
      <xdr:colOff>178593</xdr:colOff>
      <xdr:row>26</xdr:row>
      <xdr:rowOff>202407</xdr:rowOff>
    </xdr:from>
    <xdr:to>
      <xdr:col>2</xdr:col>
      <xdr:colOff>1369219</xdr:colOff>
      <xdr:row>26</xdr:row>
      <xdr:rowOff>1393033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5BE0408E-01AC-2391-5164-3FD365042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9" y="24717376"/>
          <a:ext cx="1190626" cy="1190626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25</xdr:row>
      <xdr:rowOff>211289</xdr:rowOff>
    </xdr:from>
    <xdr:to>
      <xdr:col>2</xdr:col>
      <xdr:colOff>1287126</xdr:colOff>
      <xdr:row>25</xdr:row>
      <xdr:rowOff>1019175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29D39C55-C37E-4478-B569-C5E78A7B2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26100239"/>
          <a:ext cx="925176" cy="807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447676</xdr:colOff>
      <xdr:row>24</xdr:row>
      <xdr:rowOff>266700</xdr:rowOff>
    </xdr:from>
    <xdr:to>
      <xdr:col>2</xdr:col>
      <xdr:colOff>1381126</xdr:colOff>
      <xdr:row>24</xdr:row>
      <xdr:rowOff>1200150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E382EBE7-04CE-29EB-813E-BD24747F8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1" y="24707850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2</xdr:col>
      <xdr:colOff>321469</xdr:colOff>
      <xdr:row>10</xdr:row>
      <xdr:rowOff>142875</xdr:rowOff>
    </xdr:from>
    <xdr:to>
      <xdr:col>2</xdr:col>
      <xdr:colOff>1250157</xdr:colOff>
      <xdr:row>10</xdr:row>
      <xdr:rowOff>1047751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11549C3E-B529-0B3D-2EF8-F9CAD1534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7655719"/>
          <a:ext cx="928688" cy="904876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28</xdr:row>
      <xdr:rowOff>54198</xdr:rowOff>
    </xdr:from>
    <xdr:to>
      <xdr:col>2</xdr:col>
      <xdr:colOff>1214438</xdr:colOff>
      <xdr:row>28</xdr:row>
      <xdr:rowOff>1369218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DB533D1D-2CEE-D34F-5E72-437D16B89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1281" y="34046542"/>
          <a:ext cx="881063" cy="131502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476249</xdr:colOff>
      <xdr:row>27</xdr:row>
      <xdr:rowOff>130969</xdr:rowOff>
    </xdr:from>
    <xdr:to>
      <xdr:col>2</xdr:col>
      <xdr:colOff>1000124</xdr:colOff>
      <xdr:row>27</xdr:row>
      <xdr:rowOff>1393032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65A5CC06-69F0-33DA-C445-ED09C2E4C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4155" y="29003625"/>
          <a:ext cx="523875" cy="1262063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31</xdr:row>
      <xdr:rowOff>190500</xdr:rowOff>
    </xdr:from>
    <xdr:to>
      <xdr:col>2</xdr:col>
      <xdr:colOff>833439</xdr:colOff>
      <xdr:row>31</xdr:row>
      <xdr:rowOff>1166813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FDC195A7-D2F4-7C1A-35AE-E4AF4699F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6531" y="31968281"/>
          <a:ext cx="404814" cy="976313"/>
        </a:xfrm>
        <a:prstGeom prst="rect">
          <a:avLst/>
        </a:prstGeom>
      </xdr:spPr>
    </xdr:pic>
    <xdr:clientData/>
  </xdr:twoCellAnchor>
  <xdr:twoCellAnchor editAs="oneCell">
    <xdr:from>
      <xdr:col>2</xdr:col>
      <xdr:colOff>345281</xdr:colOff>
      <xdr:row>30</xdr:row>
      <xdr:rowOff>404814</xdr:rowOff>
    </xdr:from>
    <xdr:to>
      <xdr:col>2</xdr:col>
      <xdr:colOff>1295055</xdr:colOff>
      <xdr:row>30</xdr:row>
      <xdr:rowOff>1095376</xdr:rowOff>
    </xdr:to>
    <xdr:pic>
      <xdr:nvPicPr>
        <xdr:cNvPr id="43" name="Obrázek 42">
          <a:extLst>
            <a:ext uri="{FF2B5EF4-FFF2-40B4-BE49-F238E27FC236}">
              <a16:creationId xmlns:a16="http://schemas.microsoft.com/office/drawing/2014/main" id="{7723A740-6BB5-54E5-5C67-EEEA317FD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3187" y="32182595"/>
          <a:ext cx="949774" cy="690562"/>
        </a:xfrm>
        <a:prstGeom prst="rect">
          <a:avLst/>
        </a:prstGeom>
      </xdr:spPr>
    </xdr:pic>
    <xdr:clientData/>
  </xdr:twoCellAnchor>
  <xdr:twoCellAnchor editAs="oneCell">
    <xdr:from>
      <xdr:col>2</xdr:col>
      <xdr:colOff>214313</xdr:colOff>
      <xdr:row>21</xdr:row>
      <xdr:rowOff>35718</xdr:rowOff>
    </xdr:from>
    <xdr:to>
      <xdr:col>2</xdr:col>
      <xdr:colOff>1404939</xdr:colOff>
      <xdr:row>21</xdr:row>
      <xdr:rowOff>1404937</xdr:rowOff>
    </xdr:to>
    <xdr:pic>
      <xdr:nvPicPr>
        <xdr:cNvPr id="45" name="Obrázek 44">
          <a:extLst>
            <a:ext uri="{FF2B5EF4-FFF2-40B4-BE49-F238E27FC236}">
              <a16:creationId xmlns:a16="http://schemas.microsoft.com/office/drawing/2014/main" id="{AE0F5057-A637-0DC5-BD36-C19E86476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2219" y="21645562"/>
          <a:ext cx="1190626" cy="1369219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476250</xdr:colOff>
      <xdr:row>8</xdr:row>
      <xdr:rowOff>59531</xdr:rowOff>
    </xdr:from>
    <xdr:to>
      <xdr:col>2</xdr:col>
      <xdr:colOff>1166813</xdr:colOff>
      <xdr:row>8</xdr:row>
      <xdr:rowOff>595312</xdr:rowOff>
    </xdr:to>
    <xdr:pic>
      <xdr:nvPicPr>
        <xdr:cNvPr id="51" name="Obrázek 50">
          <a:extLst>
            <a:ext uri="{FF2B5EF4-FFF2-40B4-BE49-F238E27FC236}">
              <a16:creationId xmlns:a16="http://schemas.microsoft.com/office/drawing/2014/main" id="{71876364-A5DF-47BD-A460-5F128AC2D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4156" y="6810375"/>
          <a:ext cx="690563" cy="535781"/>
        </a:xfrm>
        <a:prstGeom prst="rect">
          <a:avLst/>
        </a:prstGeom>
      </xdr:spPr>
    </xdr:pic>
    <xdr:clientData/>
  </xdr:twoCellAnchor>
  <xdr:twoCellAnchor editAs="oneCell">
    <xdr:from>
      <xdr:col>2</xdr:col>
      <xdr:colOff>404813</xdr:colOff>
      <xdr:row>14</xdr:row>
      <xdr:rowOff>178593</xdr:rowOff>
    </xdr:from>
    <xdr:to>
      <xdr:col>2</xdr:col>
      <xdr:colOff>1154907</xdr:colOff>
      <xdr:row>14</xdr:row>
      <xdr:rowOff>1143000</xdr:rowOff>
    </xdr:to>
    <xdr:pic>
      <xdr:nvPicPr>
        <xdr:cNvPr id="53" name="Obrázek 52">
          <a:extLst>
            <a:ext uri="{FF2B5EF4-FFF2-40B4-BE49-F238E27FC236}">
              <a16:creationId xmlns:a16="http://schemas.microsoft.com/office/drawing/2014/main" id="{54E5497C-7A40-7BDA-274F-58E948E9B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2719" y="13835062"/>
          <a:ext cx="750094" cy="964407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29</xdr:row>
      <xdr:rowOff>226219</xdr:rowOff>
    </xdr:from>
    <xdr:to>
      <xdr:col>2</xdr:col>
      <xdr:colOff>1250156</xdr:colOff>
      <xdr:row>29</xdr:row>
      <xdr:rowOff>1333500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CE451237-6727-2270-8A51-D0E863221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8406" y="35671125"/>
          <a:ext cx="1059656" cy="1107281"/>
        </a:xfrm>
        <a:prstGeom prst="rect">
          <a:avLst/>
        </a:prstGeom>
      </xdr:spPr>
    </xdr:pic>
    <xdr:clientData/>
  </xdr:twoCellAnchor>
  <xdr:twoCellAnchor editAs="oneCell">
    <xdr:from>
      <xdr:col>2</xdr:col>
      <xdr:colOff>559593</xdr:colOff>
      <xdr:row>18</xdr:row>
      <xdr:rowOff>261936</xdr:rowOff>
    </xdr:from>
    <xdr:to>
      <xdr:col>2</xdr:col>
      <xdr:colOff>1309687</xdr:colOff>
      <xdr:row>18</xdr:row>
      <xdr:rowOff>1345405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B6658294-70AB-EDF8-BD2C-6580BFF0B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9728655"/>
          <a:ext cx="750094" cy="1083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L60"/>
  <sheetViews>
    <sheetView tabSelected="1" zoomScale="96" zoomScaleNormal="96" workbookViewId="0">
      <selection activeCell="O7" sqref="O7"/>
    </sheetView>
  </sheetViews>
  <sheetFormatPr defaultColWidth="9.140625" defaultRowHeight="15" x14ac:dyDescent="0.25"/>
  <cols>
    <col min="1" max="1" width="75.7109375" style="4" customWidth="1"/>
    <col min="2" max="2" width="15.85546875" style="4" customWidth="1"/>
    <col min="3" max="4" width="23.28515625" style="4" customWidth="1"/>
    <col min="5" max="6" width="12.5703125" style="4" customWidth="1"/>
    <col min="7" max="7" width="15.42578125" style="4" customWidth="1"/>
    <col min="8" max="8" width="13.85546875" style="4" customWidth="1"/>
    <col min="9" max="9" width="15.28515625" style="4" bestFit="1" customWidth="1"/>
    <col min="10" max="10" width="1.7109375" style="4" customWidth="1"/>
    <col min="11" max="16384" width="9.140625" style="4"/>
  </cols>
  <sheetData>
    <row r="1" spans="1:12" ht="15" customHeight="1" thickBot="1" x14ac:dyDescent="0.3">
      <c r="A1" s="3" t="s">
        <v>25</v>
      </c>
    </row>
    <row r="2" spans="1:12" ht="109.5" thickBot="1" x14ac:dyDescent="0.3">
      <c r="A2" s="5" t="s">
        <v>0</v>
      </c>
      <c r="B2" s="6" t="s">
        <v>13</v>
      </c>
      <c r="C2" s="7" t="s">
        <v>3</v>
      </c>
      <c r="D2" s="8" t="s">
        <v>16</v>
      </c>
      <c r="E2" s="38" t="s">
        <v>7</v>
      </c>
      <c r="F2" s="6" t="s">
        <v>8</v>
      </c>
      <c r="G2" s="9" t="s">
        <v>1</v>
      </c>
      <c r="H2" s="9" t="s">
        <v>6</v>
      </c>
      <c r="I2" s="10" t="s">
        <v>2</v>
      </c>
      <c r="J2" s="11"/>
    </row>
    <row r="3" spans="1:12" ht="60" customHeight="1" x14ac:dyDescent="0.25">
      <c r="A3" s="12" t="s">
        <v>9</v>
      </c>
      <c r="B3" s="13" t="s">
        <v>22</v>
      </c>
      <c r="C3" s="14"/>
      <c r="D3" s="15">
        <v>400</v>
      </c>
      <c r="E3" s="1"/>
      <c r="F3" s="16">
        <f>E3*1.21</f>
        <v>0</v>
      </c>
      <c r="G3" s="17">
        <f t="shared" ref="G3:G32" si="0">D3*E3</f>
        <v>0</v>
      </c>
      <c r="H3" s="17">
        <f t="shared" ref="H3:H32" si="1">G3*0.21</f>
        <v>0</v>
      </c>
      <c r="I3" s="18">
        <f t="shared" ref="I3:I32" si="2">G3+H3</f>
        <v>0</v>
      </c>
      <c r="J3" s="11"/>
    </row>
    <row r="4" spans="1:12" ht="60" customHeight="1" x14ac:dyDescent="0.25">
      <c r="A4" s="41" t="s">
        <v>10</v>
      </c>
      <c r="B4" s="19" t="s">
        <v>22</v>
      </c>
      <c r="C4" s="19"/>
      <c r="D4" s="19">
        <v>300</v>
      </c>
      <c r="E4" s="2"/>
      <c r="F4" s="16">
        <f t="shared" ref="F4:F32" si="3">E4*1.21</f>
        <v>0</v>
      </c>
      <c r="G4" s="17">
        <f t="shared" si="0"/>
        <v>0</v>
      </c>
      <c r="H4" s="17">
        <f t="shared" si="1"/>
        <v>0</v>
      </c>
      <c r="I4" s="18">
        <f t="shared" si="2"/>
        <v>0</v>
      </c>
      <c r="J4" s="11"/>
    </row>
    <row r="5" spans="1:12" ht="60" customHeight="1" x14ac:dyDescent="0.25">
      <c r="A5" s="39" t="s">
        <v>27</v>
      </c>
      <c r="B5" s="19" t="s">
        <v>34</v>
      </c>
      <c r="C5" s="20"/>
      <c r="D5" s="19">
        <v>300</v>
      </c>
      <c r="E5" s="2"/>
      <c r="F5" s="16">
        <f t="shared" si="3"/>
        <v>0</v>
      </c>
      <c r="G5" s="17">
        <f t="shared" si="0"/>
        <v>0</v>
      </c>
      <c r="H5" s="17">
        <f t="shared" si="1"/>
        <v>0</v>
      </c>
      <c r="I5" s="18">
        <f t="shared" si="2"/>
        <v>0</v>
      </c>
      <c r="J5" s="11"/>
    </row>
    <row r="6" spans="1:12" ht="83.25" customHeight="1" x14ac:dyDescent="0.25">
      <c r="A6" s="22" t="s">
        <v>17</v>
      </c>
      <c r="B6" s="23" t="s">
        <v>19</v>
      </c>
      <c r="C6" s="20"/>
      <c r="D6" s="19">
        <v>50</v>
      </c>
      <c r="E6" s="2"/>
      <c r="F6" s="16">
        <f t="shared" si="3"/>
        <v>0</v>
      </c>
      <c r="G6" s="17">
        <f t="shared" si="0"/>
        <v>0</v>
      </c>
      <c r="H6" s="17">
        <f t="shared" si="1"/>
        <v>0</v>
      </c>
      <c r="I6" s="18">
        <f t="shared" si="2"/>
        <v>0</v>
      </c>
      <c r="J6" s="11"/>
      <c r="K6" s="40"/>
      <c r="L6" s="40"/>
    </row>
    <row r="7" spans="1:12" ht="83.25" customHeight="1" x14ac:dyDescent="0.25">
      <c r="A7" s="22" t="s">
        <v>37</v>
      </c>
      <c r="B7" s="23" t="s">
        <v>38</v>
      </c>
      <c r="C7" s="20"/>
      <c r="D7" s="19">
        <v>100</v>
      </c>
      <c r="E7" s="2"/>
      <c r="F7" s="16">
        <f t="shared" si="3"/>
        <v>0</v>
      </c>
      <c r="G7" s="17">
        <f t="shared" si="0"/>
        <v>0</v>
      </c>
      <c r="H7" s="17">
        <f t="shared" si="1"/>
        <v>0</v>
      </c>
      <c r="I7" s="18">
        <f t="shared" si="2"/>
        <v>0</v>
      </c>
      <c r="J7" s="11"/>
      <c r="K7" s="40"/>
      <c r="L7" s="40"/>
    </row>
    <row r="8" spans="1:12" ht="60" customHeight="1" x14ac:dyDescent="0.25">
      <c r="A8" s="21" t="s">
        <v>39</v>
      </c>
      <c r="B8" s="19" t="s">
        <v>20</v>
      </c>
      <c r="C8" s="19"/>
      <c r="D8" s="19">
        <v>5000</v>
      </c>
      <c r="E8" s="42"/>
      <c r="F8" s="16">
        <f t="shared" si="3"/>
        <v>0</v>
      </c>
      <c r="G8" s="17">
        <f t="shared" si="0"/>
        <v>0</v>
      </c>
      <c r="H8" s="17">
        <f t="shared" si="1"/>
        <v>0</v>
      </c>
      <c r="I8" s="18">
        <f t="shared" si="2"/>
        <v>0</v>
      </c>
      <c r="J8" s="11"/>
    </row>
    <row r="9" spans="1:12" ht="60" customHeight="1" x14ac:dyDescent="0.25">
      <c r="A9" s="21" t="s">
        <v>56</v>
      </c>
      <c r="B9" s="19" t="s">
        <v>57</v>
      </c>
      <c r="C9" s="19"/>
      <c r="D9" s="19">
        <v>150</v>
      </c>
      <c r="E9" s="42"/>
      <c r="F9" s="16">
        <f t="shared" si="3"/>
        <v>0</v>
      </c>
      <c r="G9" s="17">
        <f t="shared" si="0"/>
        <v>0</v>
      </c>
      <c r="H9" s="17">
        <f t="shared" si="1"/>
        <v>0</v>
      </c>
      <c r="I9" s="18">
        <f t="shared" si="2"/>
        <v>0</v>
      </c>
      <c r="J9" s="11"/>
      <c r="K9" s="47"/>
    </row>
    <row r="10" spans="1:12" ht="60" customHeight="1" x14ac:dyDescent="0.25">
      <c r="A10" s="22" t="s">
        <v>18</v>
      </c>
      <c r="B10" s="23" t="s">
        <v>20</v>
      </c>
      <c r="C10" s="23"/>
      <c r="D10" s="19">
        <v>100</v>
      </c>
      <c r="E10" s="2"/>
      <c r="F10" s="16">
        <f t="shared" si="3"/>
        <v>0</v>
      </c>
      <c r="G10" s="17">
        <f t="shared" si="0"/>
        <v>0</v>
      </c>
      <c r="H10" s="17">
        <f t="shared" si="1"/>
        <v>0</v>
      </c>
      <c r="I10" s="18">
        <f t="shared" si="2"/>
        <v>0</v>
      </c>
      <c r="J10" s="11"/>
    </row>
    <row r="11" spans="1:12" ht="86.25" customHeight="1" x14ac:dyDescent="0.25">
      <c r="A11" s="21" t="s">
        <v>32</v>
      </c>
      <c r="B11" s="19" t="s">
        <v>21</v>
      </c>
      <c r="C11" s="19"/>
      <c r="D11" s="19">
        <v>100</v>
      </c>
      <c r="E11" s="2"/>
      <c r="F11" s="16">
        <f t="shared" si="3"/>
        <v>0</v>
      </c>
      <c r="G11" s="17">
        <f t="shared" si="0"/>
        <v>0</v>
      </c>
      <c r="H11" s="17">
        <f t="shared" si="1"/>
        <v>0</v>
      </c>
      <c r="I11" s="18">
        <f t="shared" si="2"/>
        <v>0</v>
      </c>
      <c r="J11" s="11"/>
    </row>
    <row r="12" spans="1:12" ht="108.75" customHeight="1" x14ac:dyDescent="0.25">
      <c r="A12" s="12" t="s">
        <v>12</v>
      </c>
      <c r="B12" s="19" t="s">
        <v>53</v>
      </c>
      <c r="C12" s="19"/>
      <c r="D12" s="19">
        <v>50</v>
      </c>
      <c r="E12" s="2"/>
      <c r="F12" s="16">
        <f t="shared" si="3"/>
        <v>0</v>
      </c>
      <c r="G12" s="17">
        <f t="shared" si="0"/>
        <v>0</v>
      </c>
      <c r="H12" s="17">
        <f t="shared" si="1"/>
        <v>0</v>
      </c>
      <c r="I12" s="18">
        <f t="shared" si="2"/>
        <v>0</v>
      </c>
      <c r="J12" s="11"/>
    </row>
    <row r="13" spans="1:12" ht="114" customHeight="1" x14ac:dyDescent="0.25">
      <c r="A13" s="12" t="s">
        <v>11</v>
      </c>
      <c r="B13" s="19" t="s">
        <v>53</v>
      </c>
      <c r="C13" s="19"/>
      <c r="D13" s="19">
        <v>50</v>
      </c>
      <c r="E13" s="2"/>
      <c r="F13" s="16">
        <f t="shared" si="3"/>
        <v>0</v>
      </c>
      <c r="G13" s="17">
        <f t="shared" si="0"/>
        <v>0</v>
      </c>
      <c r="H13" s="17">
        <f t="shared" si="1"/>
        <v>0</v>
      </c>
      <c r="I13" s="18">
        <f t="shared" si="2"/>
        <v>0</v>
      </c>
      <c r="J13" s="11"/>
    </row>
    <row r="14" spans="1:12" ht="114" customHeight="1" x14ac:dyDescent="0.25">
      <c r="A14" s="21" t="s">
        <v>33</v>
      </c>
      <c r="B14" s="19" t="s">
        <v>51</v>
      </c>
      <c r="C14" s="19"/>
      <c r="D14" s="19">
        <v>150</v>
      </c>
      <c r="E14" s="2"/>
      <c r="F14" s="16">
        <f t="shared" si="3"/>
        <v>0</v>
      </c>
      <c r="G14" s="17">
        <f t="shared" si="0"/>
        <v>0</v>
      </c>
      <c r="H14" s="17">
        <f t="shared" si="1"/>
        <v>0</v>
      </c>
      <c r="I14" s="18">
        <f t="shared" si="2"/>
        <v>0</v>
      </c>
      <c r="J14" s="11"/>
    </row>
    <row r="15" spans="1:12" ht="114" customHeight="1" x14ac:dyDescent="0.25">
      <c r="A15" s="21" t="s">
        <v>54</v>
      </c>
      <c r="B15" s="19" t="s">
        <v>48</v>
      </c>
      <c r="C15" s="19"/>
      <c r="D15" s="19">
        <v>50</v>
      </c>
      <c r="E15" s="2"/>
      <c r="F15" s="16">
        <f t="shared" si="3"/>
        <v>0</v>
      </c>
      <c r="G15" s="17">
        <f t="shared" si="0"/>
        <v>0</v>
      </c>
      <c r="H15" s="17">
        <f t="shared" si="1"/>
        <v>0</v>
      </c>
      <c r="I15" s="18">
        <f t="shared" si="2"/>
        <v>0</v>
      </c>
      <c r="J15" s="11"/>
    </row>
    <row r="16" spans="1:12" ht="114" customHeight="1" x14ac:dyDescent="0.25">
      <c r="A16" s="21" t="s">
        <v>15</v>
      </c>
      <c r="B16" s="19" t="s">
        <v>24</v>
      </c>
      <c r="C16" s="19"/>
      <c r="D16" s="19">
        <v>50</v>
      </c>
      <c r="E16" s="2"/>
      <c r="F16" s="16">
        <f t="shared" si="3"/>
        <v>0</v>
      </c>
      <c r="G16" s="17">
        <f t="shared" si="0"/>
        <v>0</v>
      </c>
      <c r="H16" s="17">
        <f t="shared" si="1"/>
        <v>0</v>
      </c>
      <c r="I16" s="18">
        <f t="shared" si="2"/>
        <v>0</v>
      </c>
      <c r="J16" s="11"/>
    </row>
    <row r="17" spans="1:11" ht="114" customHeight="1" x14ac:dyDescent="0.25">
      <c r="A17" s="21" t="s">
        <v>35</v>
      </c>
      <c r="B17" s="19" t="s">
        <v>36</v>
      </c>
      <c r="C17" s="19"/>
      <c r="D17" s="19">
        <v>150</v>
      </c>
      <c r="E17" s="2"/>
      <c r="F17" s="16">
        <f t="shared" si="3"/>
        <v>0</v>
      </c>
      <c r="G17" s="17">
        <f t="shared" si="0"/>
        <v>0</v>
      </c>
      <c r="H17" s="17">
        <f t="shared" si="1"/>
        <v>0</v>
      </c>
      <c r="I17" s="18">
        <f t="shared" si="2"/>
        <v>0</v>
      </c>
      <c r="J17" s="11"/>
      <c r="K17" s="47"/>
    </row>
    <row r="18" spans="1:11" ht="114" customHeight="1" x14ac:dyDescent="0.25">
      <c r="A18" s="22" t="s">
        <v>31</v>
      </c>
      <c r="B18" s="19" t="s">
        <v>21</v>
      </c>
      <c r="C18" s="19"/>
      <c r="D18" s="19">
        <v>100</v>
      </c>
      <c r="E18" s="2"/>
      <c r="F18" s="16">
        <f t="shared" si="3"/>
        <v>0</v>
      </c>
      <c r="G18" s="17">
        <f t="shared" si="0"/>
        <v>0</v>
      </c>
      <c r="H18" s="17">
        <f t="shared" si="1"/>
        <v>0</v>
      </c>
      <c r="I18" s="18">
        <f t="shared" si="2"/>
        <v>0</v>
      </c>
      <c r="J18" s="11"/>
    </row>
    <row r="19" spans="1:11" ht="114" customHeight="1" x14ac:dyDescent="0.25">
      <c r="A19" s="24" t="s">
        <v>61</v>
      </c>
      <c r="B19" s="19" t="s">
        <v>60</v>
      </c>
      <c r="C19" s="19"/>
      <c r="D19" s="19">
        <v>100</v>
      </c>
      <c r="E19" s="33"/>
      <c r="F19" s="16">
        <f t="shared" si="3"/>
        <v>0</v>
      </c>
      <c r="G19" s="17">
        <f t="shared" si="0"/>
        <v>0</v>
      </c>
      <c r="H19" s="17">
        <f t="shared" si="1"/>
        <v>0</v>
      </c>
      <c r="I19" s="18">
        <f t="shared" si="2"/>
        <v>0</v>
      </c>
      <c r="J19" s="11"/>
    </row>
    <row r="20" spans="1:11" ht="114" customHeight="1" x14ac:dyDescent="0.25">
      <c r="A20" s="22" t="s">
        <v>14</v>
      </c>
      <c r="B20" s="23" t="s">
        <v>21</v>
      </c>
      <c r="C20" s="23"/>
      <c r="D20" s="19">
        <v>100</v>
      </c>
      <c r="E20" s="33"/>
      <c r="F20" s="16">
        <f t="shared" si="3"/>
        <v>0</v>
      </c>
      <c r="G20" s="17">
        <f t="shared" si="0"/>
        <v>0</v>
      </c>
      <c r="H20" s="17">
        <f t="shared" si="1"/>
        <v>0</v>
      </c>
      <c r="I20" s="18">
        <f t="shared" si="2"/>
        <v>0</v>
      </c>
      <c r="J20" s="11"/>
    </row>
    <row r="21" spans="1:11" ht="114" customHeight="1" x14ac:dyDescent="0.25">
      <c r="A21" s="25" t="s">
        <v>26</v>
      </c>
      <c r="B21" s="19" t="s">
        <v>21</v>
      </c>
      <c r="C21" s="19"/>
      <c r="D21" s="19">
        <v>200</v>
      </c>
      <c r="E21" s="46"/>
      <c r="F21" s="16">
        <f t="shared" si="3"/>
        <v>0</v>
      </c>
      <c r="G21" s="17">
        <f t="shared" si="0"/>
        <v>0</v>
      </c>
      <c r="H21" s="17">
        <f t="shared" si="1"/>
        <v>0</v>
      </c>
      <c r="I21" s="18">
        <f t="shared" si="2"/>
        <v>0</v>
      </c>
      <c r="J21" s="11"/>
    </row>
    <row r="22" spans="1:11" ht="114" customHeight="1" x14ac:dyDescent="0.25">
      <c r="A22" s="25" t="s">
        <v>46</v>
      </c>
      <c r="B22" s="19" t="s">
        <v>49</v>
      </c>
      <c r="C22" s="19"/>
      <c r="D22" s="19">
        <v>50</v>
      </c>
      <c r="E22" s="34"/>
      <c r="F22" s="16">
        <f t="shared" si="3"/>
        <v>0</v>
      </c>
      <c r="G22" s="17">
        <f t="shared" si="0"/>
        <v>0</v>
      </c>
      <c r="H22" s="17">
        <f t="shared" si="1"/>
        <v>0</v>
      </c>
      <c r="I22" s="18">
        <f t="shared" si="2"/>
        <v>0</v>
      </c>
      <c r="J22" s="11"/>
    </row>
    <row r="23" spans="1:11" ht="114" customHeight="1" x14ac:dyDescent="0.25">
      <c r="A23" s="26" t="s">
        <v>28</v>
      </c>
      <c r="B23" s="19" t="s">
        <v>21</v>
      </c>
      <c r="C23" s="19"/>
      <c r="D23" s="19">
        <v>50</v>
      </c>
      <c r="E23" s="2"/>
      <c r="F23" s="16">
        <f t="shared" si="3"/>
        <v>0</v>
      </c>
      <c r="G23" s="17">
        <f t="shared" si="0"/>
        <v>0</v>
      </c>
      <c r="H23" s="17">
        <f t="shared" si="1"/>
        <v>0</v>
      </c>
      <c r="I23" s="18">
        <f t="shared" si="2"/>
        <v>0</v>
      </c>
      <c r="J23" s="11"/>
    </row>
    <row r="24" spans="1:11" ht="114" customHeight="1" x14ac:dyDescent="0.25">
      <c r="A24" s="26" t="s">
        <v>29</v>
      </c>
      <c r="B24" s="23" t="s">
        <v>30</v>
      </c>
      <c r="C24" s="23"/>
      <c r="D24" s="19">
        <v>150</v>
      </c>
      <c r="E24" s="2"/>
      <c r="F24" s="16">
        <f t="shared" si="3"/>
        <v>0</v>
      </c>
      <c r="G24" s="17">
        <f t="shared" si="0"/>
        <v>0</v>
      </c>
      <c r="H24" s="17">
        <f t="shared" si="1"/>
        <v>0</v>
      </c>
      <c r="I24" s="18">
        <f t="shared" si="2"/>
        <v>0</v>
      </c>
      <c r="J24" s="11"/>
    </row>
    <row r="25" spans="1:11" ht="114" customHeight="1" x14ac:dyDescent="0.25">
      <c r="A25" s="26" t="s">
        <v>55</v>
      </c>
      <c r="B25" s="23" t="s">
        <v>23</v>
      </c>
      <c r="C25" s="23"/>
      <c r="D25" s="19">
        <v>150</v>
      </c>
      <c r="E25" s="2"/>
      <c r="F25" s="16">
        <f t="shared" si="3"/>
        <v>0</v>
      </c>
      <c r="G25" s="17">
        <f t="shared" si="0"/>
        <v>0</v>
      </c>
      <c r="H25" s="17">
        <f t="shared" si="1"/>
        <v>0</v>
      </c>
      <c r="I25" s="18">
        <f t="shared" si="2"/>
        <v>0</v>
      </c>
      <c r="J25" s="11"/>
    </row>
    <row r="26" spans="1:11" ht="114" customHeight="1" x14ac:dyDescent="0.25">
      <c r="A26" s="26" t="s">
        <v>41</v>
      </c>
      <c r="B26" s="23" t="s">
        <v>20</v>
      </c>
      <c r="C26" s="23"/>
      <c r="D26" s="44">
        <v>200</v>
      </c>
      <c r="E26" s="2"/>
      <c r="F26" s="16">
        <f t="shared" si="3"/>
        <v>0</v>
      </c>
      <c r="G26" s="17">
        <f t="shared" si="0"/>
        <v>0</v>
      </c>
      <c r="H26" s="17">
        <f t="shared" si="1"/>
        <v>0</v>
      </c>
      <c r="I26" s="18">
        <f t="shared" si="2"/>
        <v>0</v>
      </c>
      <c r="J26" s="11"/>
    </row>
    <row r="27" spans="1:11" ht="114" customHeight="1" x14ac:dyDescent="0.25">
      <c r="A27" s="26" t="s">
        <v>40</v>
      </c>
      <c r="B27" s="19" t="s">
        <v>48</v>
      </c>
      <c r="C27" s="19"/>
      <c r="D27" s="19">
        <v>100</v>
      </c>
      <c r="E27" s="2"/>
      <c r="F27" s="16">
        <f t="shared" si="3"/>
        <v>0</v>
      </c>
      <c r="G27" s="17">
        <f t="shared" si="0"/>
        <v>0</v>
      </c>
      <c r="H27" s="17">
        <f t="shared" si="1"/>
        <v>0</v>
      </c>
      <c r="I27" s="18">
        <f t="shared" si="2"/>
        <v>0</v>
      </c>
      <c r="J27" s="11"/>
      <c r="K27" s="40"/>
    </row>
    <row r="28" spans="1:11" ht="114" customHeight="1" x14ac:dyDescent="0.25">
      <c r="A28" s="26" t="s">
        <v>43</v>
      </c>
      <c r="B28" s="19" t="s">
        <v>52</v>
      </c>
      <c r="C28" s="19"/>
      <c r="D28" s="19">
        <v>150</v>
      </c>
      <c r="E28" s="2"/>
      <c r="F28" s="16">
        <f t="shared" si="3"/>
        <v>0</v>
      </c>
      <c r="G28" s="17">
        <f t="shared" si="0"/>
        <v>0</v>
      </c>
      <c r="H28" s="17">
        <f t="shared" si="1"/>
        <v>0</v>
      </c>
      <c r="I28" s="18">
        <f t="shared" si="2"/>
        <v>0</v>
      </c>
      <c r="J28" s="11"/>
      <c r="K28" s="47"/>
    </row>
    <row r="29" spans="1:11" ht="114" customHeight="1" x14ac:dyDescent="0.25">
      <c r="A29" s="27" t="s">
        <v>42</v>
      </c>
      <c r="B29" s="19" t="s">
        <v>36</v>
      </c>
      <c r="C29" s="19"/>
      <c r="D29" s="19">
        <v>100</v>
      </c>
      <c r="E29" s="2"/>
      <c r="F29" s="16">
        <f t="shared" si="3"/>
        <v>0</v>
      </c>
      <c r="G29" s="17">
        <f t="shared" si="0"/>
        <v>0</v>
      </c>
      <c r="H29" s="17">
        <f t="shared" si="1"/>
        <v>0</v>
      </c>
      <c r="I29" s="18">
        <f t="shared" si="2"/>
        <v>0</v>
      </c>
      <c r="J29" s="11"/>
      <c r="K29"/>
    </row>
    <row r="30" spans="1:11" ht="114" customHeight="1" x14ac:dyDescent="0.25">
      <c r="A30" s="45" t="s">
        <v>59</v>
      </c>
      <c r="B30" s="19" t="s">
        <v>58</v>
      </c>
      <c r="C30" s="19"/>
      <c r="D30" s="19">
        <v>50</v>
      </c>
      <c r="E30" s="2"/>
      <c r="F30" s="16">
        <f t="shared" si="3"/>
        <v>0</v>
      </c>
      <c r="G30" s="17">
        <f t="shared" si="0"/>
        <v>0</v>
      </c>
      <c r="H30" s="17">
        <f t="shared" si="1"/>
        <v>0</v>
      </c>
      <c r="I30" s="18">
        <f t="shared" si="2"/>
        <v>0</v>
      </c>
      <c r="J30" s="11"/>
      <c r="K30"/>
    </row>
    <row r="31" spans="1:11" ht="114" customHeight="1" x14ac:dyDescent="0.25">
      <c r="A31" s="43" t="s">
        <v>45</v>
      </c>
      <c r="B31" s="19" t="s">
        <v>50</v>
      </c>
      <c r="C31" s="19"/>
      <c r="D31" s="19">
        <v>150</v>
      </c>
      <c r="E31" s="2"/>
      <c r="F31" s="16">
        <f t="shared" si="3"/>
        <v>0</v>
      </c>
      <c r="G31" s="17">
        <f t="shared" si="0"/>
        <v>0</v>
      </c>
      <c r="H31" s="17">
        <f t="shared" si="1"/>
        <v>0</v>
      </c>
      <c r="I31" s="18">
        <f t="shared" si="2"/>
        <v>0</v>
      </c>
      <c r="J31" s="11"/>
      <c r="K31" s="47"/>
    </row>
    <row r="32" spans="1:11" ht="114" customHeight="1" x14ac:dyDescent="0.25">
      <c r="A32" s="27" t="s">
        <v>44</v>
      </c>
      <c r="B32" s="19" t="s">
        <v>47</v>
      </c>
      <c r="C32" s="19"/>
      <c r="D32" s="19">
        <v>100</v>
      </c>
      <c r="E32" s="2"/>
      <c r="F32" s="16">
        <f t="shared" si="3"/>
        <v>0</v>
      </c>
      <c r="G32" s="17">
        <f t="shared" si="0"/>
        <v>0</v>
      </c>
      <c r="H32" s="17">
        <f t="shared" si="1"/>
        <v>0</v>
      </c>
      <c r="I32" s="18">
        <f t="shared" si="2"/>
        <v>0</v>
      </c>
      <c r="J32" s="11"/>
      <c r="K32" s="48"/>
    </row>
    <row r="33" spans="1:11" ht="15" customHeight="1" x14ac:dyDescent="0.25">
      <c r="A33" s="35" t="s">
        <v>4</v>
      </c>
      <c r="B33" s="53"/>
      <c r="C33" s="53"/>
      <c r="D33" s="23"/>
      <c r="E33" s="49">
        <f>SUM(G3:G32)</f>
        <v>0</v>
      </c>
      <c r="F33" s="49"/>
      <c r="G33" s="49"/>
      <c r="H33" s="49"/>
      <c r="I33" s="50"/>
      <c r="K33"/>
    </row>
    <row r="34" spans="1:11" ht="15.75" thickBot="1" x14ac:dyDescent="0.3">
      <c r="A34" s="36" t="s">
        <v>5</v>
      </c>
      <c r="B34" s="54"/>
      <c r="C34" s="54"/>
      <c r="D34" s="37"/>
      <c r="E34" s="51">
        <f>SUM(I3:I29)</f>
        <v>0</v>
      </c>
      <c r="F34" s="51"/>
      <c r="G34" s="51"/>
      <c r="H34" s="51"/>
      <c r="I34" s="52"/>
    </row>
    <row r="35" spans="1:11" ht="21" x14ac:dyDescent="0.35">
      <c r="A35" s="28"/>
      <c r="B35" s="29"/>
      <c r="C35" s="29"/>
      <c r="D35" s="29"/>
    </row>
    <row r="36" spans="1:11" ht="15" customHeight="1" x14ac:dyDescent="0.35">
      <c r="A36" s="30"/>
      <c r="B36" s="31"/>
      <c r="C36" s="29"/>
      <c r="D36" s="29"/>
    </row>
    <row r="37" spans="1:11" ht="22.5" customHeight="1" x14ac:dyDescent="0.35">
      <c r="A37" s="32"/>
      <c r="B37" s="29"/>
      <c r="C37" s="29"/>
      <c r="D37" s="29"/>
    </row>
    <row r="38" spans="1:11" ht="15" customHeight="1" x14ac:dyDescent="0.35">
      <c r="A38" s="32"/>
      <c r="B38" s="29"/>
      <c r="C38" s="29"/>
      <c r="D38" s="29"/>
    </row>
    <row r="39" spans="1:11" ht="21" x14ac:dyDescent="0.35">
      <c r="A39" s="32"/>
      <c r="B39" s="29"/>
      <c r="C39" s="29"/>
      <c r="D39" s="29"/>
    </row>
    <row r="40" spans="1:11" ht="21" x14ac:dyDescent="0.35">
      <c r="A40" s="29"/>
      <c r="B40" s="29"/>
      <c r="C40" s="29"/>
      <c r="D40" s="29"/>
    </row>
    <row r="41" spans="1:11" ht="21" x14ac:dyDescent="0.35">
      <c r="A41" s="29"/>
      <c r="B41" s="29"/>
      <c r="C41" s="29"/>
      <c r="D41" s="29"/>
    </row>
    <row r="42" spans="1:11" ht="21" x14ac:dyDescent="0.35">
      <c r="A42" s="29"/>
      <c r="B42" s="29"/>
      <c r="C42" s="29"/>
      <c r="D42" s="29"/>
    </row>
    <row r="43" spans="1:11" ht="21" x14ac:dyDescent="0.35">
      <c r="A43" s="29"/>
      <c r="B43" s="29"/>
      <c r="C43" s="29"/>
      <c r="D43" s="29"/>
    </row>
    <row r="44" spans="1:11" ht="21" x14ac:dyDescent="0.35">
      <c r="A44" s="29"/>
      <c r="B44" s="29"/>
      <c r="C44" s="29"/>
      <c r="D44" s="29"/>
    </row>
    <row r="45" spans="1:11" ht="21" x14ac:dyDescent="0.35">
      <c r="A45" s="29"/>
      <c r="B45" s="29"/>
      <c r="C45" s="29"/>
      <c r="D45" s="29"/>
    </row>
    <row r="46" spans="1:11" ht="21" x14ac:dyDescent="0.35">
      <c r="A46" s="29"/>
      <c r="B46" s="29"/>
      <c r="C46" s="29"/>
      <c r="D46" s="29"/>
    </row>
    <row r="47" spans="1:11" ht="21" x14ac:dyDescent="0.35">
      <c r="A47" s="29"/>
      <c r="B47" s="29"/>
      <c r="C47" s="29"/>
      <c r="D47" s="29"/>
    </row>
    <row r="48" spans="1:11" ht="21" x14ac:dyDescent="0.35">
      <c r="A48" s="29"/>
      <c r="B48" s="29"/>
      <c r="C48" s="29"/>
      <c r="D48" s="29"/>
    </row>
    <row r="49" spans="1:4" ht="21" x14ac:dyDescent="0.35">
      <c r="A49" s="29"/>
      <c r="B49" s="29"/>
      <c r="C49" s="29"/>
      <c r="D49" s="29"/>
    </row>
    <row r="50" spans="1:4" ht="21" x14ac:dyDescent="0.35">
      <c r="A50" s="29"/>
      <c r="B50" s="29"/>
      <c r="C50" s="29"/>
      <c r="D50" s="29"/>
    </row>
    <row r="51" spans="1:4" ht="21" x14ac:dyDescent="0.35">
      <c r="A51" s="29"/>
      <c r="B51" s="29"/>
      <c r="C51" s="29"/>
      <c r="D51" s="29"/>
    </row>
    <row r="52" spans="1:4" ht="21" x14ac:dyDescent="0.35">
      <c r="A52" s="29"/>
      <c r="B52" s="29"/>
      <c r="C52" s="29"/>
      <c r="D52" s="29"/>
    </row>
    <row r="53" spans="1:4" ht="21" x14ac:dyDescent="0.35">
      <c r="A53" s="29"/>
      <c r="B53" s="29"/>
      <c r="C53" s="29"/>
      <c r="D53" s="29"/>
    </row>
    <row r="54" spans="1:4" ht="21" x14ac:dyDescent="0.35">
      <c r="A54" s="29"/>
      <c r="B54" s="29"/>
      <c r="C54" s="29"/>
      <c r="D54" s="29"/>
    </row>
    <row r="55" spans="1:4" ht="21" x14ac:dyDescent="0.35">
      <c r="A55" s="29"/>
      <c r="B55" s="29"/>
      <c r="C55" s="29"/>
      <c r="D55" s="29"/>
    </row>
    <row r="56" spans="1:4" ht="21" x14ac:dyDescent="0.35">
      <c r="A56" s="29"/>
      <c r="B56" s="29"/>
      <c r="C56" s="29"/>
      <c r="D56" s="29"/>
    </row>
    <row r="57" spans="1:4" ht="21" x14ac:dyDescent="0.35">
      <c r="A57" s="29"/>
      <c r="B57" s="29"/>
      <c r="C57" s="29"/>
      <c r="D57" s="29"/>
    </row>
    <row r="58" spans="1:4" ht="21" x14ac:dyDescent="0.35">
      <c r="A58" s="29"/>
      <c r="B58" s="29"/>
      <c r="C58" s="29"/>
      <c r="D58" s="29"/>
    </row>
    <row r="59" spans="1:4" ht="21" x14ac:dyDescent="0.35">
      <c r="A59" s="29"/>
      <c r="B59" s="29"/>
      <c r="C59" s="29"/>
      <c r="D59" s="29"/>
    </row>
    <row r="60" spans="1:4" ht="21" x14ac:dyDescent="0.35">
      <c r="A60" s="29"/>
      <c r="B60" s="29"/>
      <c r="C60" s="29"/>
      <c r="D60" s="29"/>
    </row>
  </sheetData>
  <mergeCells count="3">
    <mergeCell ref="E33:I33"/>
    <mergeCell ref="E34:I34"/>
    <mergeCell ref="B33:C34"/>
  </mergeCells>
  <pageMargins left="0.31496062992125984" right="0.31496062992125984" top="0.78740157480314965" bottom="0.78740157480314965" header="0.31496062992125984" footer="0.31496062992125984"/>
  <pageSetup paperSize="9" scale="6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0E6C1DFF0934469D5A6560A301ADD2" ma:contentTypeVersion="" ma:contentTypeDescription="Vytvoří nový dokument" ma:contentTypeScope="" ma:versionID="b840876b3e7f3938f245fcbbb7f766cb">
  <xsd:schema xmlns:xsd="http://www.w3.org/2001/XMLSchema" xmlns:xs="http://www.w3.org/2001/XMLSchema" xmlns:p="http://schemas.microsoft.com/office/2006/metadata/properties" xmlns:ns2="5fc77151-bfee-43ca-81bd-5718d9ecebb7" targetNamespace="http://schemas.microsoft.com/office/2006/metadata/properties" ma:root="true" ma:fieldsID="efb6dcbc39b6e111146b280cdaa3a250" ns2:_="">
    <xsd:import namespace="5fc77151-bfee-43ca-81bd-5718d9eceb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77151-bfee-43ca-81bd-5718d9eceb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B221B6-B235-4B8F-84EF-34B6B5BE1E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77151-bfee-43ca-81bd-5718d9ece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B0508D-BC1E-41E9-A16D-A63B051270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982EED-83A3-4436-9E79-EA8A8C11FF1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jana.vavrinova@ricany.cz</dc:creator>
  <cp:lastModifiedBy>Kamila Havelková</cp:lastModifiedBy>
  <cp:lastPrinted>2022-03-24T08:56:59Z</cp:lastPrinted>
  <dcterms:created xsi:type="dcterms:W3CDTF">2018-02-28T07:46:23Z</dcterms:created>
  <dcterms:modified xsi:type="dcterms:W3CDTF">2024-07-04T08:14:34Z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0x0101005E0E6C1DFF0934469D5A6560A301ADD2</vt:lpwstr>
  </property>
</Properties>
</file>