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00" windowHeight="7785" activeTab="1"/>
  </bookViews>
  <sheets>
    <sheet name="Návod k použití" sheetId="1" r:id="rId1"/>
    <sheet name="Projekty města Říčany" sheetId="2" r:id="rId2"/>
    <sheet name="Pracovní seznamy-nemazat" sheetId="3" r:id="rId3"/>
  </sheets>
  <definedNames>
    <definedName name="_xlnm._FilterDatabase" localSheetId="1" hidden="1">'Projekty města Říčany'!$A$1:$N$358</definedName>
    <definedName name="_xlnm.Print_Titles" localSheetId="1">'Projekty města Říčany'!$1:$2</definedName>
    <definedName name="_xlnm.Print_Area" localSheetId="1">'Projekty města Říčany'!$B$1:$N$363</definedName>
  </definedNames>
  <calcPr fullCalcOnLoad="1"/>
</workbook>
</file>

<file path=xl/sharedStrings.xml><?xml version="1.0" encoding="utf-8"?>
<sst xmlns="http://schemas.openxmlformats.org/spreadsheetml/2006/main" count="1803" uniqueCount="871">
  <si>
    <t>On-line rozpočet</t>
  </si>
  <si>
    <t>Krejčová</t>
  </si>
  <si>
    <t>Běží</t>
  </si>
  <si>
    <t>Linková</t>
  </si>
  <si>
    <t>Zavedení aukčního prodeje nemovitostí</t>
  </si>
  <si>
    <t>Trvalý pobyt</t>
  </si>
  <si>
    <t>Sociologická anketa</t>
  </si>
  <si>
    <t>Diskuse</t>
  </si>
  <si>
    <t>Strategie pro získávání trvalých obyvatel</t>
  </si>
  <si>
    <t>Mediální kampaně zaměřené na TP</t>
  </si>
  <si>
    <t>ročně</t>
  </si>
  <si>
    <t>Stoszková</t>
  </si>
  <si>
    <t>Karta obyvatele Říčan</t>
  </si>
  <si>
    <t>Novelizace směrnice o zadávání VZ</t>
  </si>
  <si>
    <t>Beková</t>
  </si>
  <si>
    <t>Diskuze</t>
  </si>
  <si>
    <t xml:space="preserve">Beková </t>
  </si>
  <si>
    <t>Podnikatel</t>
  </si>
  <si>
    <t>diskuze</t>
  </si>
  <si>
    <t>Štěpánková</t>
  </si>
  <si>
    <t>Veřejné zakázky</t>
  </si>
  <si>
    <t>Nemovitosti</t>
  </si>
  <si>
    <t xml:space="preserve">Finanční stabilita </t>
  </si>
  <si>
    <t>Šťastná</t>
  </si>
  <si>
    <t>běží</t>
  </si>
  <si>
    <t xml:space="preserve">Otevřené vyjadřování města ke stavbám </t>
  </si>
  <si>
    <t>Revize příspěvku na infrastrukturu</t>
  </si>
  <si>
    <t>Hynek</t>
  </si>
  <si>
    <t>vytvoření portálu, jehož cílem by bylo zapojení veřejnosti do správních procesů u velkých projektů (občanská sdružení, veřejná projednání, Zastupitelstvo…)</t>
  </si>
  <si>
    <t>Územní plán</t>
  </si>
  <si>
    <t>2015-18</t>
  </si>
  <si>
    <t>RP Jasmínová, 5. května, Olivova</t>
  </si>
  <si>
    <t>dle žádosti</t>
  </si>
  <si>
    <t>RP Komenského náměstí</t>
  </si>
  <si>
    <t>RP Na Vysoké</t>
  </si>
  <si>
    <t>RP Nad Bahnivkou I.</t>
  </si>
  <si>
    <t>RP Nad Bahnivkou II.</t>
  </si>
  <si>
    <t>RP Thomayerovy školky</t>
  </si>
  <si>
    <t>RP U Říčanského lesa (U Ládek)</t>
  </si>
  <si>
    <t>RP Větrník II.</t>
  </si>
  <si>
    <t>RP Nový Pacov</t>
  </si>
  <si>
    <t>RP Strašín - střed</t>
  </si>
  <si>
    <t>RP Kuří – jih</t>
  </si>
  <si>
    <t>RP Přednádražní prostor</t>
  </si>
  <si>
    <t>RP Jažlovice</t>
  </si>
  <si>
    <t>RP Komerční zóna Interiér</t>
  </si>
  <si>
    <t>RP Politických vězňů</t>
  </si>
  <si>
    <t>RP Kolovratská</t>
  </si>
  <si>
    <t>RP Stará Náves</t>
  </si>
  <si>
    <t>ÚS Radošovice</t>
  </si>
  <si>
    <t>do r. 2018</t>
  </si>
  <si>
    <t>ÚS Pomezní</t>
  </si>
  <si>
    <t>diskuse</t>
  </si>
  <si>
    <t>ÚS Strašín – jih I.</t>
  </si>
  <si>
    <t xml:space="preserve">Komunikační strategie s vlastníky a veřejností, tvorba harmonogramu tvorby RP a ÚS </t>
  </si>
  <si>
    <t>Vydání konkrétních regulačních plánů a územních studií (ÚPD, ÚPP)</t>
  </si>
  <si>
    <t>Suburbanizace</t>
  </si>
  <si>
    <t xml:space="preserve">URBIS-CENTRUM </t>
  </si>
  <si>
    <t>Strategie pro regulaci suburbánních procesů v okolí Říčan</t>
  </si>
  <si>
    <t>Pillvein</t>
  </si>
  <si>
    <t>vytvoření informační a komunikační platformy pro starosty, zastupitele a občanská sdružení v okolí Říčan, jež by přenášela poznatky o suburbánních procesech (cíl – vytvoření webu, přednášek, zpřístupnění vzorových postupů a projektů)</t>
  </si>
  <si>
    <t>Strategie pro regulaci suburbánních procesů v okolí Říčan (zajištění aktivního uplatňování politiky města při tvorbě ÚPD v okolí města, tvorba územně analytických podkladů a jejich průběžné aktualizace, poskytování ÚAP architektům)</t>
  </si>
  <si>
    <t>Architektura</t>
  </si>
  <si>
    <t>Zásady architektonického rozvoje města Říčany</t>
  </si>
  <si>
    <t>Aktualizace procesů</t>
  </si>
  <si>
    <t>Likešová</t>
  </si>
  <si>
    <t>Zastupitelský servis</t>
  </si>
  <si>
    <t>Aktualizace klíčových procesů úřadu, nastavení pružného systému, ve kterém dokáže úřad pravidelně aktualizovat a měnit procesy dle potřeby. Koordinace s dalšími programy AP, veřejné zakázky, aukce majetku apod. Zpracování dalších procesů – podněty k údržbě města</t>
  </si>
  <si>
    <t>Mařík</t>
  </si>
  <si>
    <t>Polánský</t>
  </si>
  <si>
    <t>Říčany 2.1 – hlasovací systém pro občany</t>
  </si>
  <si>
    <t>Říčanský Hyde Park</t>
  </si>
  <si>
    <t xml:space="preserve">Říčany 2.1 – hlasovací systém pro občany </t>
  </si>
  <si>
    <t>Prověřovací studie – redislokace MěÚ</t>
  </si>
  <si>
    <t>Kůsová</t>
  </si>
  <si>
    <t>Škopán</t>
  </si>
  <si>
    <t>IZ rekonstrukce budovy Komenského náměstí</t>
  </si>
  <si>
    <t>Michalička</t>
  </si>
  <si>
    <t>Heyrovský</t>
  </si>
  <si>
    <t>IZ propojení  vodojem - Strašín</t>
  </si>
  <si>
    <t>Sedláček</t>
  </si>
  <si>
    <t xml:space="preserve">Dokončení vodovodních řadů </t>
  </si>
  <si>
    <t>Burešová</t>
  </si>
  <si>
    <t>Analýza místních vodních zdrojů</t>
  </si>
  <si>
    <t>Systém ochrany podzemních vod</t>
  </si>
  <si>
    <t>Smetánka</t>
  </si>
  <si>
    <t xml:space="preserve">Propojení vodojemu na Strašín </t>
  </si>
  <si>
    <t>Dokončení vodovodních řadů</t>
  </si>
  <si>
    <t xml:space="preserve">Technicko-ekonomická studie využitelnosti místních vodních zdrojů - studie využitelnosti stávajících zdrojů a úpravny vody </t>
  </si>
  <si>
    <t>Systém ochrany podzemních vod v Říčanech (ochrana před kontaminací, regulace stavebních aktivit v nivách, podpora vsakování dešťových vod apod.)</t>
  </si>
  <si>
    <t>Kanalizace</t>
  </si>
  <si>
    <t>Stoka A – etapa 2,3</t>
  </si>
  <si>
    <t xml:space="preserve">Stoka A – etapa 4 </t>
  </si>
  <si>
    <t>Zkapacitnění ČOV Říčany</t>
  </si>
  <si>
    <t xml:space="preserve">Studie </t>
  </si>
  <si>
    <t>Kanalizace Voděrádky</t>
  </si>
  <si>
    <t>Kanalizace Pacov</t>
  </si>
  <si>
    <t>Kanalizace a ČOV Kuří</t>
  </si>
  <si>
    <t>IZ, revize PD</t>
  </si>
  <si>
    <t>Kanalizace Jažlovice</t>
  </si>
  <si>
    <t>IZ</t>
  </si>
  <si>
    <t>Generel odvodnění</t>
  </si>
  <si>
    <t>Rekonstrukce stoky A - etapy 2 a 3</t>
  </si>
  <si>
    <t>IZ odvodnění Černokostelecká, Bezručova, Uhelná</t>
  </si>
  <si>
    <t>Odpady</t>
  </si>
  <si>
    <t>Energie</t>
  </si>
  <si>
    <t>Hušpauer</t>
  </si>
  <si>
    <t xml:space="preserve">Smart-grids  </t>
  </si>
  <si>
    <t>Příprava a podpora zavedení smart-grids tedy tzv. chytrých elektroměrů</t>
  </si>
  <si>
    <t>Výstavba SOKP č. 511</t>
  </si>
  <si>
    <t>Suchý</t>
  </si>
  <si>
    <t xml:space="preserve">Silnice II/335 Solná stezka </t>
  </si>
  <si>
    <t>Rekonstrukce Rooseveltova</t>
  </si>
  <si>
    <t>Bezpečné přechody a retardéry /mapa a realizace/</t>
  </si>
  <si>
    <t xml:space="preserve"> Suchý</t>
  </si>
  <si>
    <t xml:space="preserve">Diskuse  </t>
  </si>
  <si>
    <t>IZ - Rekonstrukce: Olivova -2.etapa</t>
  </si>
  <si>
    <t>IZ - Rekonstrukce: Olivova – 3.etapa</t>
  </si>
  <si>
    <t xml:space="preserve">IZ - Rekonstrukce Politických vězňů </t>
  </si>
  <si>
    <t>IZ - Rekonstrukce Bezručova</t>
  </si>
  <si>
    <t>IZ - Rekonstrukce Labská</t>
  </si>
  <si>
    <t>IZ - Propojení Táborská-Dukelská-Šumavská</t>
  </si>
  <si>
    <t>?</t>
  </si>
  <si>
    <t>IZ Komunikace Na Vysoké-Kolovratská</t>
  </si>
  <si>
    <t>IZ Riegerova</t>
  </si>
  <si>
    <t>IZ Verdunská</t>
  </si>
  <si>
    <t>Rekonstrukce chodníků Černokostelecká</t>
  </si>
  <si>
    <t>IZ chodník Březská</t>
  </si>
  <si>
    <t>Propojka Green square – Rondel – 17.listopadu</t>
  </si>
  <si>
    <t>K+R zálivy</t>
  </si>
  <si>
    <t>Intenzivní podpora stavby č. 511 pražského okruhu, včetně možnosti rozdělení stavby č. 511 na etapy po křížení s Černokosteleckou</t>
  </si>
  <si>
    <t>Součinnost při rekonstrukci silnice II/101 – 2. a 3. etapa /Spojka – Pacov;Lipanská - Spojka/</t>
  </si>
  <si>
    <t>Součinnost při stavbě jižního obchvatu města /Solná stezka/</t>
  </si>
  <si>
    <t xml:space="preserve">Vytvoření koncepce bezpečných přechodů a umisťování zpomalovacích dopravně bezpečnostních prvků </t>
  </si>
  <si>
    <t>Koncepce rozvoje cyklistické infrastruktury</t>
  </si>
  <si>
    <t>IZ Na kole do Prahy – Říčany - Kolovraty</t>
  </si>
  <si>
    <t>IZ Na kole do Prahy – Říčany - Světice</t>
  </si>
  <si>
    <t>IZ Na kole do Prahy – Říčany - Vojkov</t>
  </si>
  <si>
    <t>Cyklodoprava</t>
  </si>
  <si>
    <t>Na kole do Prahy – Propojení Říčany-Kolovraty</t>
  </si>
  <si>
    <t>Na kole do Prahy – Propojení Říčany-Světice</t>
  </si>
  <si>
    <t>Parkoviště</t>
  </si>
  <si>
    <t>Mapa parkovišť, koncepce rozvoje</t>
  </si>
  <si>
    <t>Landkammer</t>
  </si>
  <si>
    <t>Úprava turistických parkovišť</t>
  </si>
  <si>
    <t>Zavedení systému parkování v Říčanech (karty pro obyvatele s trvalým pobytem, možnost časových parkovacích karet /roční, pololetní.../, realizace a instalace parkovacích automatů u ploch pro zpoplatněné parkovací plochy, zajištění vodorovného značení)</t>
  </si>
  <si>
    <t>IZ Podzemní parkoviště Komenského náměstí</t>
  </si>
  <si>
    <t>IZ Parkoviště u Marvánku</t>
  </si>
  <si>
    <t>Úprava malých turistických parkovišť /U Olivovny, Thomayerova, u cyklostezek apod./</t>
  </si>
  <si>
    <t>Hromadná doprava</t>
  </si>
  <si>
    <t>Provoz čekárny v rondelu</t>
  </si>
  <si>
    <t>Školní autobusy</t>
  </si>
  <si>
    <t>Provoz čekárny v rondelu (smluvní zajištění prodeje jízdenek, úschovny kol, půjčovny koloběžek a policejní služebny)</t>
  </si>
  <si>
    <t>Přestupní uzel Říčany /přestup MHD, vlak, IAD, parkovací dům, elektronabíjecí stanice, CNG/</t>
  </si>
  <si>
    <t>Bezpečnost</t>
  </si>
  <si>
    <t>Hraba</t>
  </si>
  <si>
    <t>Řezáč</t>
  </si>
  <si>
    <t>Rozšíření MP</t>
  </si>
  <si>
    <t>Podpora zlepšování technického vybavení HZS a SDH Říčany</t>
  </si>
  <si>
    <t>Skočdopole</t>
  </si>
  <si>
    <t>Rozšíření úsekového měření rychlosti</t>
  </si>
  <si>
    <t>Doplnění kamerového systému</t>
  </si>
  <si>
    <t>Elektronické dopravní ukazatele</t>
  </si>
  <si>
    <t xml:space="preserve">Rozšíření Městské policie, </t>
  </si>
  <si>
    <t>Podpora zlepšování technického vybavení HSZ Říčany a SDH Říčany</t>
  </si>
  <si>
    <t>Mrázek</t>
  </si>
  <si>
    <t>Spolková</t>
  </si>
  <si>
    <t>Zajištění provozu denního stacionáře</t>
  </si>
  <si>
    <t>Závodská</t>
  </si>
  <si>
    <t>Výstavba nového lůžkového pavilonu nemocnice</t>
  </si>
  <si>
    <t>Zahájení provozu denního stacionáře</t>
  </si>
  <si>
    <t>Zavedení nového standardu řízení ODL o.p.s.</t>
  </si>
  <si>
    <t>Komunita</t>
  </si>
  <si>
    <t>Nový komunitní plán sociálních služeb</t>
  </si>
  <si>
    <t>Vytvoření nového komunitního plánu ve spolupráci s NNO, zajistit aktivní komunikaci ze strany města a vazbu na programy města Říčany</t>
  </si>
  <si>
    <t>Bariéry</t>
  </si>
  <si>
    <t>Úřad bez bariér</t>
  </si>
  <si>
    <t>Aktualizace mapy bariér /fyzických, ale i komunitních/ ; Program „Město bez bariér“ - odstraňování fyzických bariér na komunikacích města, které znemožňují volný pohyb vozíčkářů či maminek s kočárky</t>
  </si>
  <si>
    <t>IZ Sportovní MŠ Větrník</t>
  </si>
  <si>
    <t>IZ MŠ Zahrádka</t>
  </si>
  <si>
    <t>Vyřešení majetkových poměrů MŠ Srdíčko</t>
  </si>
  <si>
    <t>Špoková</t>
  </si>
  <si>
    <t>Podpora rozvoje vzdělávacích programů</t>
  </si>
  <si>
    <t>Mateřské školy</t>
  </si>
  <si>
    <t xml:space="preserve">Podpora rozvoje vzdělávacích programů pro městské MŠ – doporučující vzdělávací program pro MŠ. Vzdělávací projekty s důrazem na rozvoj intelektuálních schopností dětí, zlepšování jejich jazykové průpravy a zdokonalování dovedností, zručnosti, posilování jejich vztahu k okolí </t>
  </si>
  <si>
    <t>Špačková</t>
  </si>
  <si>
    <t>Základní školy</t>
  </si>
  <si>
    <t>IZ budova 1. stupně 1.ZŠ</t>
  </si>
  <si>
    <t>IZ rekonstrukce 2. stupně 1.ZŠ</t>
  </si>
  <si>
    <t xml:space="preserve">IZ Sportoviště ZŠ u Říčanského lesa </t>
  </si>
  <si>
    <t>Dům dětí a mládeže</t>
  </si>
  <si>
    <t>Střední školy</t>
  </si>
  <si>
    <t>podpora spolupráce s říčanskými gymnázii /vzdělání, kultura, studentské aktivity/</t>
  </si>
  <si>
    <t>Patriot</t>
  </si>
  <si>
    <t>Patriot (vč. Soutěže pro školy, Z jednoho města)</t>
  </si>
  <si>
    <t>Z Říčan na konec světa – videospoty</t>
  </si>
  <si>
    <t>Bahenská</t>
  </si>
  <si>
    <t>Be-twining</t>
  </si>
  <si>
    <t>Podpora hvězd</t>
  </si>
  <si>
    <t>výchova k městu (volný výukový program zahrnutý do školního vzdělávacího programu základních škol)</t>
  </si>
  <si>
    <t>/internetové spoty/– projekt zaměřený na vnímání domova, hledání osobností se vztahem k Říčanům, kterým se podařilo dokázat něco mimořádného ve světě /profesní, kulturní či cestovatelské úspěchy „říčanských“ v zahraničí/. 12 příběhů o slavných Říčaňácích, co dobyli svět /konkurz na tým, který dostane podporu na tvorbu/</t>
  </si>
  <si>
    <t>zlepšení komunikačních a motivačních nástrojů projektu</t>
  </si>
  <si>
    <t>projekt na zlepšování jazykových dovedností říčanských žáků a studentů /dvě části- 1.pedagogická (výměnné pobyty, rodilí mluvčí, intenzivní komunikační nástroje) 2. Motivační (soutěž dětí v populární hudbě – Karaoke s překladem)</t>
  </si>
  <si>
    <t>soutěž v rámci partnerských měst</t>
  </si>
  <si>
    <t>Poetické Říčany</t>
  </si>
  <si>
    <t>Říčany v záři reflektorů</t>
  </si>
  <si>
    <t>Kořen</t>
  </si>
  <si>
    <t>Poetické Říčany – básnická soutěž s veřejným autorským čtením</t>
  </si>
  <si>
    <t>Říčany v záři reflektorů – kniha o VIP obyvatel města</t>
  </si>
  <si>
    <t>Knihy</t>
  </si>
  <si>
    <t>Letní amfiteátr</t>
  </si>
  <si>
    <t>Obecní dům Říčany určení a stabilizace vhodného pozemku, příprava PD /stavební program: reprezentativní společenská budova - několik sálů, divadlo, restaurace – originální stavební projekt – projektování v roce 2018/</t>
  </si>
  <si>
    <t>Multikulturní město</t>
  </si>
  <si>
    <t>Žijí mezi námi</t>
  </si>
  <si>
    <t>Den extravagance</t>
  </si>
  <si>
    <t>Voráčková</t>
  </si>
  <si>
    <t xml:space="preserve">Říčany – In the middle of Europe, tématické setkání partnerských města a měst spolupracujících s různými příspěvkovými organizacemi </t>
  </si>
  <si>
    <t>Žijí mezi námi: výchovně-vzdělávací program na vztah většin a menšin na území města /kulinářská soutěž – sváteční kuchyně, typická jídla, národní zvyky/ - návrh zapojit farnost</t>
  </si>
  <si>
    <t>projekt zaměřený na módu – módní přehlídky, studenti v netradičních modelech v ulicích města, besedy o módě</t>
  </si>
  <si>
    <t>Město umění</t>
  </si>
  <si>
    <t>Sochařské sympozium</t>
  </si>
  <si>
    <t>Levický</t>
  </si>
  <si>
    <t>Říčanský filmový festival</t>
  </si>
  <si>
    <t>IZ výstavní síň pod širým nebem</t>
  </si>
  <si>
    <t>Štepánková</t>
  </si>
  <si>
    <t xml:space="preserve">Sochařské sympozium /soustředění sochařů na konkrétní téma/, drobné artefakty na veřejných prostranstvích města, vytipování vhodných míst, jejich realizace </t>
  </si>
  <si>
    <t>Sinkulová</t>
  </si>
  <si>
    <t>Pohoda Džez</t>
  </si>
  <si>
    <t>Tradice</t>
  </si>
  <si>
    <t>Podpora festivalu lidové hudby Adventní prozpěvování</t>
  </si>
  <si>
    <t xml:space="preserve">Pohoda Džez – pravidelný festival džezu v říčanských hospůdkách /návrhy na inovace zrušení poplatku za zábor prostranství u hospod na poslední srpnový týden, zajištění hudby na frekventovaných místech během dne, muzikanti na nádraží, náměstí u pošty, před úřadem Komenského, ráno před školkami, prodloužit do 1. Září/   </t>
  </si>
  <si>
    <t>Vodní plochy</t>
  </si>
  <si>
    <t xml:space="preserve">IZ Revitalizace Říčanského potoka </t>
  </si>
  <si>
    <t>IZ odbahnění a oprava hráze Mlýnského rybníka</t>
  </si>
  <si>
    <t>IZ revitalizace toku Říčanského potoka - Olšanská ulice</t>
  </si>
  <si>
    <t>IZ Zátopový park Chobot</t>
  </si>
  <si>
    <t>Odbahnění rybníka Marvánek</t>
  </si>
  <si>
    <t>IZ Obahnění Rozpakov, Srnčí</t>
  </si>
  <si>
    <t>Údržba Jureček</t>
  </si>
  <si>
    <t>IZ stezka kolem Rokytky /propojení Jureček -  Pacov/</t>
  </si>
  <si>
    <t>IZ stezka kolem Pitkovického potoka</t>
  </si>
  <si>
    <t>IZ Zvýšení retenčních kapacit krajiny v okolí Říčan</t>
  </si>
  <si>
    <t>IZ Předpovědní a měrný systém hydrologických údajů v povodí Rokytky, Říčanského a Pitkovického potoka</t>
  </si>
  <si>
    <t xml:space="preserve">IZ Protipovodňová opatření blízká přírodě Říčanský potok – realizuje Povodí Vltavy s.p. /nutno koordinovat/ </t>
  </si>
  <si>
    <t>Odbahnění Mlýnského rybníku a rekonstrukce hráze</t>
  </si>
  <si>
    <t>IZ revitalizace toku Říčanského potoka - Olšanská ulice – otevření koryta potoka, výsadba zeleně, tvorba promenády a parkovacích míst</t>
  </si>
  <si>
    <t>IZ zátopový park Chobot – v oblasti mezi bývalým zimním stadionem a areálem ČRS rekultivovat zanedbaný prostor s využitím ochranné hráze na Říčanském potoce, tvorba menšího retenčního prostoru využitelného pro zatopení v době povodní</t>
  </si>
  <si>
    <t xml:space="preserve">IZ Odbahnění rybníka Marvánek </t>
  </si>
  <si>
    <t xml:space="preserve">IZ Odbahnění rybníků Rozpakov a Srnčí </t>
  </si>
  <si>
    <t>Zajištění údržby rybníku Jureček s důrazem na opatření ke zvýšení kvality vody, doodbahnění</t>
  </si>
  <si>
    <t>Vytvoření stezky u potoka Rokytka od Nedvězí po Vojkov, pozemková stabilizace a následné vybudování cest.</t>
  </si>
  <si>
    <t>Vytvoření stezky u Pitkovického potoka, pozemková stabilizace a následné vybudování cest.</t>
  </si>
  <si>
    <t>IZ Zvýšení retenčních kapacit krajiny v okolí Říčan, z návrhové studie poté vyplynou další investiční záměry</t>
  </si>
  <si>
    <t>IZ Předpovědní a měrný systém hydrologických údajů v povodí Rokytky, Říčanského a Pitkovického potoka</t>
  </si>
  <si>
    <t>Veřejná zeleň</t>
  </si>
  <si>
    <t>Matoška</t>
  </si>
  <si>
    <t>Revize Koncepce údržby veřejné zeleně</t>
  </si>
  <si>
    <t>Šebková</t>
  </si>
  <si>
    <t>IZ Volnočasový park Pohodové údolí</t>
  </si>
  <si>
    <t>IZ Mlýnský park</t>
  </si>
  <si>
    <t>IZ Lihovarnický park</t>
  </si>
  <si>
    <t>IZ Revitalizace zeleně Masarykovo náměstí</t>
  </si>
  <si>
    <t>projekt</t>
  </si>
  <si>
    <t>IZ Revitalizace zeleně Cesta Svobody</t>
  </si>
  <si>
    <t>Aleje, meze, remízky</t>
  </si>
  <si>
    <t>Volnočasový park Pohodové údolí – ve spolupráci s o.s. Slunéčko, podpora žádosti pro financování, provázanost s IZ Mlýnský park</t>
  </si>
  <si>
    <t>IZ Mlýnský park – revitalizace areálu SUS Říčany – proměna území na meditativní park uprostřed města</t>
  </si>
  <si>
    <t>IZ Vodní park Marvánek – záměr je druhou etapou kultivace prostoru rybníku Marvánek s důrazem na vybudování rekreačního parku v okolí této nádrže.</t>
  </si>
  <si>
    <t>mapa, organizační opatření, příprava a realizace projektu: Doplnění nových návrhů na Aleje a obnovení polních cest ve městě, dokončení Alej obyvatel Říčan; Zavedení systému tvorby izolační zeleně dle ÚP</t>
  </si>
  <si>
    <t>Lesy</t>
  </si>
  <si>
    <t>Podpora rekreačního využití městských lesů</t>
  </si>
  <si>
    <t>IZ Lesní tělocvična</t>
  </si>
  <si>
    <t>Vzduch</t>
  </si>
  <si>
    <t>Nízkoemisní zóna</t>
  </si>
  <si>
    <t>Projekt OKO</t>
  </si>
  <si>
    <t>Javůrek</t>
  </si>
  <si>
    <t>Zeď pro sprejery</t>
  </si>
  <si>
    <t>Zastávky v novém</t>
  </si>
  <si>
    <t>Od kliknutí k okrášlení – projekt vytvoření komunikačního kanálu pro veřejnost, prostřednictvím něhož radnice bude získávat podněty k nápravě</t>
  </si>
  <si>
    <t xml:space="preserve">zavedení systému spolupracovníků města zapojených do údržby pořádku /nezaměstnaní, veřejně-prospěšné práce, dlužníci/ </t>
  </si>
  <si>
    <t>Projekt „Zeď pro sprejery“</t>
  </si>
  <si>
    <t>Ochrana zelených pásů u komunikací proti devastaci nedovoleným parkováním</t>
  </si>
  <si>
    <t>Auředník</t>
  </si>
  <si>
    <t>Volnočasové organizace</t>
  </si>
  <si>
    <t>zavedení systému přímé podpory sportovních organizací z rozpočtu města /podmínky: základna od mládeže po seniory, národní úspěchy, účast v národní reprezentaci/</t>
  </si>
  <si>
    <t>Frydrych</t>
  </si>
  <si>
    <t>Sportoviště</t>
  </si>
  <si>
    <t>Výstavba zimního stadionu</t>
  </si>
  <si>
    <t>IZ Sportovní areál Pacov</t>
  </si>
  <si>
    <t>IZ malá sportoviště</t>
  </si>
  <si>
    <t>IZ Sportovní hřiště Strašín</t>
  </si>
  <si>
    <t>IZ In-line dráha Říčany</t>
  </si>
  <si>
    <t>IZ Skatepark - open-air centrum</t>
  </si>
  <si>
    <t>IZ Rekonstrukce šaten rugby</t>
  </si>
  <si>
    <t>IZ Rekonstrukce fotbalové tribuny</t>
  </si>
  <si>
    <t>Návrhová koncepční studie Sportoviště města Říčany /plácky na voleybal, fotbálek, tenis, ping-pong, kuželky, altány pro bruslaře, lodičky/</t>
  </si>
  <si>
    <t>Zimní stadion – řeší soukromý investor na základě smluvního vztahu s městem Říčany</t>
  </si>
  <si>
    <t xml:space="preserve">IZ In-line dráha – možné spojit s projektem cyklostezky Kolovraty - Světice </t>
  </si>
  <si>
    <t>prostor pro alternativní sporty /skate, trial,freerun, open-air posilovna/ - vyhledání vhodné lokality</t>
  </si>
  <si>
    <t>Odpočinek</t>
  </si>
  <si>
    <t>Říčanská zákoutí a výhledy</t>
  </si>
  <si>
    <t>Říčanské lavičky</t>
  </si>
  <si>
    <t xml:space="preserve">IZ Říčanská zákoutí a výhledy – série jednotlivých menších investic do kultivace veřejného prostoru na menších plochách /rozmisťování artefaktů, tvorba esteticky a zahradnicky odlišných míst, drobná architektura </t>
  </si>
  <si>
    <t xml:space="preserve">projekt originálních městských laviček různých designerů, architektů apod., které podporují jednotliví obyvatelé města /lavičky pro zamilované, pro šachisty, lehátka, kanopi, lavičky s polstrováním, lavičky s houpáním atd./  </t>
  </si>
  <si>
    <t>Turistika</t>
  </si>
  <si>
    <t>Navigační systém</t>
  </si>
  <si>
    <t>Brána do Ladova kraje /projekt na podporu víkendové turistiky zaměřené na pražské obyvatele a zahraniční turisty, kteří přijíždějí do Prahy, agroturistika, česká krajina a tradice českého venkova/, stanovení a rozvoj městských vycházkových tras</t>
  </si>
  <si>
    <t>program on-line rozpočtu města, plnění jednotlivých položek rozpočtu, zpřehlednění rozpočtové struktury, přehled financování investic, zveřejňování faktur</t>
  </si>
  <si>
    <t xml:space="preserve">zlepšení motivace úřadu pro vyhledání úspor </t>
  </si>
  <si>
    <t>Gebauer</t>
  </si>
  <si>
    <t>Koncepce optimálního využití nemovitostí ve vztahu k příspěvkovým organizacím, ale i podnikatelským subjektům – revize dokumentu na úrovni odpovědných politiků</t>
  </si>
  <si>
    <t>vytvoření strategie prodejů a pronájmů nemovitého majetku, stanovení zbytných majetků i optimálních cest maximalizace zisku z prodeje a pronájmů – koncepce revize dokumentu na úrovni odpovědných politiků</t>
  </si>
  <si>
    <t xml:space="preserve">Zavedení aukčního systému prodeje nemovitostí </t>
  </si>
  <si>
    <t>Vytvoření sociologické ankety zaměřené na počet lidí bez trvalého pobytu a stanovení důvodů, proč si nechtějí trvalý pobyt změnit, vyhledání optimálního způsobu řešení</t>
  </si>
  <si>
    <t>Mediální kampaně zaměřené na trvalý pobyt</t>
  </si>
  <si>
    <t>Stav</t>
  </si>
  <si>
    <t>Kód</t>
  </si>
  <si>
    <t>3</t>
  </si>
  <si>
    <t>č.</t>
  </si>
  <si>
    <t>Ambrožová</t>
  </si>
  <si>
    <t>Akce pro měsíc</t>
  </si>
  <si>
    <t>Snahou je zorganizovat alespoň jednu kulturní akci města v  měsíci. Koncepce a harmonogram veřejných kulturních akcí organizovaných městem Říčany /upevnit schvalování v RmŘ – možnost propojení s projektem Říčany 2.1/</t>
  </si>
  <si>
    <t xml:space="preserve">IZ malá sportoviště – na základě návrhové studie vytvoření konkrétních malých volně přístupných sportovišť včetně zimních běžecké trasy, svahy pro sáňkování, zajištění bruslení / fitness prvky </t>
  </si>
  <si>
    <t>realizace</t>
  </si>
  <si>
    <t>Změny, vícepráce a méněpráce</t>
  </si>
  <si>
    <t>Změny ÚP</t>
  </si>
  <si>
    <t>Hlavní přivaděč z Želivky</t>
  </si>
  <si>
    <t>Prověření možnosti napojení Říčan přímo z hlavní větve (před Prahou)</t>
  </si>
  <si>
    <t>Monitoring a regulace lokálních zdrojů</t>
  </si>
  <si>
    <t>Monitoring a regulace lokálních zdrojů – na základě zákona o ochraně ovzduší – nastavení systému, veřejná databáze problematických zdrojů znečištění ovzduší, povinné revize, Vytvoření účinného mechanismu, který by omezil nové zdroje.</t>
  </si>
  <si>
    <t>Veřejné osvětlení - nové technologie</t>
  </si>
  <si>
    <t xml:space="preserve">Elektromobily a CNG stanice </t>
  </si>
  <si>
    <t>Pilotní projekty úsporných LED a inteligentních systémů VO, plán rozvoje sítě VO</t>
  </si>
  <si>
    <t>free wifi na veřejných místech, konkrétní místa na rozšíření wifi</t>
  </si>
  <si>
    <t>víceúčelové hřiště pro veřejnost / pronájem?</t>
  </si>
  <si>
    <t>revize IZ</t>
  </si>
  <si>
    <t xml:space="preserve">příprava IZ </t>
  </si>
  <si>
    <t xml:space="preserve"> </t>
  </si>
  <si>
    <t>příprava IZ</t>
  </si>
  <si>
    <t>Politik</t>
  </si>
  <si>
    <t>Pešta</t>
  </si>
  <si>
    <t>Bartoš</t>
  </si>
  <si>
    <t>Šafránek</t>
  </si>
  <si>
    <t>Jírů</t>
  </si>
  <si>
    <t>Novák</t>
  </si>
  <si>
    <t>Egidová</t>
  </si>
  <si>
    <t>Šmolík</t>
  </si>
  <si>
    <t>Skrčená</t>
  </si>
  <si>
    <t>Páral</t>
  </si>
  <si>
    <t>Michovský</t>
  </si>
  <si>
    <t>Vojtová</t>
  </si>
  <si>
    <t>Garant za MÚ</t>
  </si>
  <si>
    <t>Cykloobousměrky</t>
  </si>
  <si>
    <t>postupné umožnění jízdy cyklistů ve většině jednosměrek</t>
  </si>
  <si>
    <t>Výběh pro zubry</t>
  </si>
  <si>
    <t>Zelená, Dvořák</t>
  </si>
  <si>
    <t>Plán financování dotačních projektů</t>
  </si>
  <si>
    <t xml:space="preserve">vytvoření střednědobého plánu zajištění financí na spoluúčast dotačních projektů,/vytvoření prostředí pro finanční plánování, dotační cash-flow, hledání zdrojů, podpora PO a NNO/ </t>
  </si>
  <si>
    <t xml:space="preserve">On-line vymáhání pohledávek </t>
  </si>
  <si>
    <t>zdokonalení procesu vymáhání pohledávek /propojení státní správy a finančního servisu úřadu, zvýšení efektivity vymáhání prostřednictvím exekutorů, zdokonalení propojení napříč odbory, zajištění přístupu FO a PO, kteří si chtějí ověřit závazky vůči městu/</t>
  </si>
  <si>
    <t>Optimalizace procesu nabývání nemovitého majetku</t>
  </si>
  <si>
    <t>strategie</t>
  </si>
  <si>
    <t>org.opatření</t>
  </si>
  <si>
    <t xml:space="preserve">strategie nabývání nemovitého majetku zejména veřejných prostranství, zavedení aktivního vyjednávání o strategicky důležitých nemovitostech, vytvoření mapy míst, kde hodlá obec nemovitosti stabilizovat do svého vlastnictví </t>
  </si>
  <si>
    <t>studie</t>
  </si>
  <si>
    <t>akce</t>
  </si>
  <si>
    <t>Návrhové studie prioritních území a staveb</t>
  </si>
  <si>
    <t xml:space="preserve">Strategický plán </t>
  </si>
  <si>
    <t>Udržitelný rozvoj města</t>
  </si>
  <si>
    <t xml:space="preserve">Strategický plán rozvoje města Říčany 2015-2025 – vypracování studie základních rovin udržitelného rozvoje – ekonomická, sociální, ekologická </t>
  </si>
  <si>
    <t>Týmová spolupráce</t>
  </si>
  <si>
    <t>Projektové řízení</t>
  </si>
  <si>
    <t>Posilování týmových vazeb</t>
  </si>
  <si>
    <t>Lepší úředník</t>
  </si>
  <si>
    <t>Personální audit</t>
  </si>
  <si>
    <t xml:space="preserve">Personální, organizační a kompetenční audit, zavedení jasných pravidel personální politiky úřadu především ve vazbě na výběrová řízení a jmenování vedoucích pracovníků </t>
  </si>
  <si>
    <t>Zlepšení kontroly efektivity</t>
  </si>
  <si>
    <t xml:space="preserve">Nový systém komunikace s osadními výbory, komisemi a NNO </t>
  </si>
  <si>
    <t>stavba</t>
  </si>
  <si>
    <t>dokončení rekonstrukce budovy úřadu na Komenského náměstí /oprava střechy a svodů/, pouze  v případě nerealizace IZ Nová radnice</t>
  </si>
  <si>
    <t>Rekonstrukce stoky A – etapa 4  - od Jelení po ČOV</t>
  </si>
  <si>
    <t>IZ - Rekonstrukce Nerudova</t>
  </si>
  <si>
    <t>IZ - Ulice Nedbalova</t>
  </si>
  <si>
    <t>IZ - Ulice Osadní, Pokračovací</t>
  </si>
  <si>
    <t>IZ Třebízského</t>
  </si>
  <si>
    <t>IZ rozšíření chodníku 17. Listopadu</t>
  </si>
  <si>
    <t>IZ Březinova /101 – Havlíčkova/</t>
  </si>
  <si>
    <t>IZ Přestupní uzel Říčany</t>
  </si>
  <si>
    <t>zdokonalení systému krizového řízení</t>
  </si>
  <si>
    <t>Zdokonalení systému krizového řízení</t>
  </si>
  <si>
    <t>IZ Výstavba nového lůžkového pavilonu</t>
  </si>
  <si>
    <t>Stabilizace Olivovy dětské léčebny o.p.s.</t>
  </si>
  <si>
    <t xml:space="preserve">IZ Spolkový dům (býv.kino) </t>
  </si>
  <si>
    <t xml:space="preserve">Město wifi -  free </t>
  </si>
  <si>
    <t>výstavba MŠ</t>
  </si>
  <si>
    <t>výstavba Sportovní MŠ Větrník</t>
  </si>
  <si>
    <t>realizace zahrady u MŠ</t>
  </si>
  <si>
    <t>IZ netradiční zahrady u MŠ Zahádka</t>
  </si>
  <si>
    <t>Letní amfiteátr - určení a stabilizace vhodného pozemku – zjišťovací studie Marvánek/Mýnský rybník</t>
  </si>
  <si>
    <t>IZ Hradní nádvoří</t>
  </si>
  <si>
    <t>IZ Depozitář</t>
  </si>
  <si>
    <t>IZ Park Marvánek</t>
  </si>
  <si>
    <t>IZ Park Vysoká</t>
  </si>
  <si>
    <t>výsadby</t>
  </si>
  <si>
    <t>Dětské areály</t>
  </si>
  <si>
    <t>koordinace s OUPRR při schvalování RP  a US</t>
  </si>
  <si>
    <t>Převod budovy nádraží</t>
  </si>
  <si>
    <t>Nákup nádražní budovy</t>
  </si>
  <si>
    <t>dokončit</t>
  </si>
  <si>
    <t xml:space="preserve">Soutěž mezi úředníky o inovaci roku </t>
  </si>
  <si>
    <t>návrh zadání - procesy</t>
  </si>
  <si>
    <t>schválení strategie</t>
  </si>
  <si>
    <t>finalizace smlouvy</t>
  </si>
  <si>
    <t>koncept</t>
  </si>
  <si>
    <t>Design and build</t>
  </si>
  <si>
    <t>nastavení procesu</t>
  </si>
  <si>
    <t>specifický způsob zadávání VZ - soutěží se jen cena za projekt a stavbu - bez položkového rozpočtu</t>
  </si>
  <si>
    <t>Komunikační kampaně na podporu místních podnikatelů 
1. Říčanské náměstí  - Centrum obchodu a zábavy -  náměstí v Říčanech – společná kampaň města a obchodníků na náměstí, která by konkurovala pražským nákupním centrům
2. Říčanské hospůdky a restaurace – příloha Říčanského Kurýra s přehledem míst, kde je možné se v Říčanech dobře najíst
3. Říčanští řemeslníci – příloha Říčanského Kurýra zaměřená na drobné podnikatele
4. Říčanský wellness – příloha Říčanského Kurýra zaměřená na krásu a zdraví
5. Říčanští lékaři</t>
  </si>
  <si>
    <t>zadání, zajištění financí</t>
  </si>
  <si>
    <t>formuláře, kampaň</t>
  </si>
  <si>
    <t>vytvoření Eurocentra – tedy skupiny pro čerpání z operačních programů, propojením úřadu s příspěvkovými organizacemi a spolky zajistit efektivní čerpání ze zdrojů EU, databáze hotových žádostí</t>
  </si>
  <si>
    <t>Komunikační kampaně (Náměstí, hospůdky, řemeslníci, lékaři,wellnes, zařízení pro mládež ...)</t>
  </si>
  <si>
    <t>Koncepce využití budov města</t>
  </si>
  <si>
    <t xml:space="preserve">Koncepce využití pozemků města </t>
  </si>
  <si>
    <t>Cíl 2015</t>
  </si>
  <si>
    <t xml:space="preserve">Město a byznys </t>
  </si>
  <si>
    <t>Procesy na úřadě</t>
  </si>
  <si>
    <t>Komunikace  úřadu</t>
  </si>
  <si>
    <t>Vodovody</t>
  </si>
  <si>
    <t>Silnice a Ulice</t>
  </si>
  <si>
    <r>
      <t xml:space="preserve">Špoková </t>
    </r>
    <r>
      <rPr>
        <sz val="12"/>
        <rFont val="Wingdings"/>
        <family val="0"/>
      </rPr>
      <t>J</t>
    </r>
  </si>
  <si>
    <t>/typy festival filmových pohádek, festival černobílých filmů, festival filmů říčanských herců, festival filmových polibků /filmů pro zamilované/, festival sci-fi, festival filmů z 50. rovnoběžky, festival tanečních filmů, festival nejlepších filmů světa, festival sportu a zdravého životního stylu/, nápad internetová přehlídka filmů natočených v Říčanech / Reklamy - odhlasovat téma</t>
  </si>
  <si>
    <r>
      <rPr>
        <sz val="14"/>
        <rFont val="Calibri"/>
        <family val="2"/>
      </rPr>
      <t>Popis projektu /</t>
    </r>
    <r>
      <rPr>
        <b/>
        <sz val="14"/>
        <rFont val="Calibri"/>
        <family val="2"/>
      </rPr>
      <t xml:space="preserve"> Politik - Garant za MÚ</t>
    </r>
  </si>
  <si>
    <t>Vodorovné značení uvnitř města</t>
  </si>
  <si>
    <t>Generel Sportoviště města Říčany</t>
  </si>
  <si>
    <t>Systém rozšiřování kvalifikace</t>
  </si>
  <si>
    <r>
      <t xml:space="preserve">aktivní organizace školení, výběrová školení klíčovým zaměstnancům v rámci motivace, hledání financování </t>
    </r>
    <r>
      <rPr>
        <i/>
        <sz val="12"/>
        <rFont val="Arial"/>
        <family val="2"/>
      </rPr>
      <t xml:space="preserve"> </t>
    </r>
  </si>
  <si>
    <t xml:space="preserve">nastavení systému kontroly efektivity práce, zlepšení práce s dostupnými daty </t>
  </si>
  <si>
    <t>vyhodnocení dat z TASu</t>
  </si>
  <si>
    <t>dokončení</t>
  </si>
  <si>
    <t>Ne korupci</t>
  </si>
  <si>
    <t>vytvoření strategie snižování korupčního prostředí, vytipování rizikových procesů, kontrola, odstraňování podjatosti a klientelismu</t>
  </si>
  <si>
    <t>Aktivní diskusní fórum</t>
  </si>
  <si>
    <t>Elektronická úřední deska</t>
  </si>
  <si>
    <t>rešerše, VZ</t>
  </si>
  <si>
    <t>software a hardware</t>
  </si>
  <si>
    <t>úřad pracuje na čtyřech místech, studie prověří ideální možností redislokace /finanční analýza, prostorová, vytipování lokality/</t>
  </si>
  <si>
    <t>IZ Nová radnice /jedna budova úřadu/</t>
  </si>
  <si>
    <t>IZ Rozlučková síň</t>
  </si>
  <si>
    <t>IZ rozšíření hřbitovních ploch</t>
  </si>
  <si>
    <t>Rozšíření ploch zatím není možné z důvodu plánované rychlodráhy</t>
  </si>
  <si>
    <t>vytipování lokalit</t>
  </si>
  <si>
    <t>návrh zadání</t>
  </si>
  <si>
    <t>příloha Zásad pro výstavbu</t>
  </si>
  <si>
    <t>prověřovací studie</t>
  </si>
  <si>
    <t>investorská činnost</t>
  </si>
  <si>
    <t>Zkapacitnění ČOV Říčany, studie hotova</t>
  </si>
  <si>
    <t>revize PD</t>
  </si>
  <si>
    <t xml:space="preserve">ČOV Voděrádky </t>
  </si>
  <si>
    <t>prověření převzetí</t>
  </si>
  <si>
    <t>příprava PD</t>
  </si>
  <si>
    <t>Stoka B</t>
  </si>
  <si>
    <t>Rekonstrukce stoky B</t>
  </si>
  <si>
    <t>Generel odvodnění města Říčany,Pasport dešťové kanalizace + strategie</t>
  </si>
  <si>
    <t>IZ Dešťová kanalizace Černokostelecká Bezručova, Uhelná</t>
  </si>
  <si>
    <t>příprava zadání</t>
  </si>
  <si>
    <t>IZ Dešťová kanalizace Politických vězňů, Sadová Nová, Scheinerova</t>
  </si>
  <si>
    <t>prodloužení dešťové kanalizace ul. Politických vězňů</t>
  </si>
  <si>
    <t>Postupné snižování poplatku za svoz komunálního odpadu. /snížení nákladů elektronickou aukcí/</t>
  </si>
  <si>
    <t>IZ Nový sběrný dvůr</t>
  </si>
  <si>
    <t xml:space="preserve">IZ OZE na veřejných budovách </t>
  </si>
  <si>
    <t>Michalička - Heyrovský</t>
  </si>
  <si>
    <t>pilotní projekt</t>
  </si>
  <si>
    <t>Příprava a podpora zajištění rozvoje elektromobilů včetně podpory tvorby tzv. solárních parkovišť, úprava Zásad pro výstavbu</t>
  </si>
  <si>
    <t>Nemovitosti úřadu</t>
  </si>
  <si>
    <t>Zdravotnictví a pohřebnictví</t>
  </si>
  <si>
    <t>prověřit retence Smrkovka</t>
  </si>
  <si>
    <t>hledání finančních zdrojů</t>
  </si>
  <si>
    <t>příprava IZ a PD</t>
  </si>
  <si>
    <t>rekonstrukce komunikace a chodníků, K+R, VO, dešťová kanalizace</t>
  </si>
  <si>
    <t>příprava IZ a PD 1.etapa</t>
  </si>
  <si>
    <t>1.etapa - k Nádraží - K podjezdu  2 etapa Smiřických - Dukelská /chodník/</t>
  </si>
  <si>
    <t>výstavba komunikace a chodníků, VO</t>
  </si>
  <si>
    <t>příprava PD, majetek</t>
  </si>
  <si>
    <t>Landakmmer</t>
  </si>
  <si>
    <t>rekonstrukce komunikace a chodníků, zeleň, VO, přeložka el.</t>
  </si>
  <si>
    <t>diskuze, majetek</t>
  </si>
  <si>
    <t>výstavba komunikace a chodníků, VO, vodovod</t>
  </si>
  <si>
    <t xml:space="preserve">výstavba komunikace </t>
  </si>
  <si>
    <t>PD, majetek</t>
  </si>
  <si>
    <t>IZ Sokolovská</t>
  </si>
  <si>
    <t>příprava IZ, majetek</t>
  </si>
  <si>
    <t>rozšíření komunikace</t>
  </si>
  <si>
    <t>IZ Na Ladech</t>
  </si>
  <si>
    <t>výstavba komunikace</t>
  </si>
  <si>
    <t>rekonstrukce chodníků</t>
  </si>
  <si>
    <t>zajištění SP a VZ</t>
  </si>
  <si>
    <t>výstavba chodníku a VOS</t>
  </si>
  <si>
    <t>revize PD, majetek, příprava IZ</t>
  </si>
  <si>
    <t>tunel pod tratí, alternativní křižovatka pro pěší a cyklisty</t>
  </si>
  <si>
    <t>vyhledávací studie</t>
  </si>
  <si>
    <t>systém krátkodobého parkování u škol, nádraží</t>
  </si>
  <si>
    <t>IZ propojení Škroupova - U Hřiště</t>
  </si>
  <si>
    <t>Mapa cyklostezek města Říčany; Koncepce rozvoje cyklistické infrastruktury města Říčany, sestavení priorit projektů, nastavení podpory spolupráce s NNO a privátními subjekty, vodorovné značení</t>
  </si>
  <si>
    <t>Pasport a priority parkovacích míst, mapa, následné PD</t>
  </si>
  <si>
    <t>IZ Podzemní parkoviště Komenského náměstí - možné spojit s další investicí</t>
  </si>
  <si>
    <t>parkoviště, zeleň, oprava Řipské, přeložka el.</t>
  </si>
  <si>
    <t>revize studie</t>
  </si>
  <si>
    <t>IZ chodník Strašín</t>
  </si>
  <si>
    <t xml:space="preserve">rekonstrukce a výstavba chodníku Vojkovská, Pod Strašínem </t>
  </si>
  <si>
    <t>IZ chodník Květná</t>
  </si>
  <si>
    <t>výstavba chodníku</t>
  </si>
  <si>
    <t>Dynamické váhy</t>
  </si>
  <si>
    <t xml:space="preserve">Rozšíření úsekového měření rychlosti </t>
  </si>
  <si>
    <t>Den záchranářů</t>
  </si>
  <si>
    <t>IZ Zateplení hlavního pavilonu nemocnice</t>
  </si>
  <si>
    <t>IZ Dům pomoci - Bezručova</t>
  </si>
  <si>
    <t>vytipování témat pro společné projekty</t>
  </si>
  <si>
    <t>připrava IZ</t>
  </si>
  <si>
    <t>revize projektu</t>
  </si>
  <si>
    <t>pomoc s oslavami 65. let gymnázia</t>
  </si>
  <si>
    <t>Říčanská gymnázia – zapojení studentů do života města</t>
  </si>
  <si>
    <t>Žákovské zastupitelstvo - realizace skatepark</t>
  </si>
  <si>
    <t xml:space="preserve">Zlepšování  jazykových schopností </t>
  </si>
  <si>
    <t>grantový projekt, ve kterém město hradí všem účastníkům ME a MS v jakékoli disciplíně náklady na cestu</t>
  </si>
  <si>
    <t>zateplení, zdroj tepla</t>
  </si>
  <si>
    <t>IZ Nový kulturní dům Říčany</t>
  </si>
  <si>
    <t>Malé kulturní objekty, sochy, …</t>
  </si>
  <si>
    <t>Síť malých kult. a výtvarných objektů /malé scény, artefakty, sochy/</t>
  </si>
  <si>
    <t>výběr další realizace na 2016</t>
  </si>
  <si>
    <t>Vybudování výstavního prostoru na půdě Knihovny - volný a vhodný prostor, případně stálá expozice historických exponátů muzea</t>
  </si>
  <si>
    <t>IZ Výstavní síň "v podkroví"</t>
  </si>
  <si>
    <t>Objekty kultury</t>
  </si>
  <si>
    <t>Stožáry na vlajky na Masarykově náměstí</t>
  </si>
  <si>
    <t>ČR, EU, Říčany + možnost dle návštěv</t>
  </si>
  <si>
    <t>Rozvoj spolupráce s partnerskými městy, zviditelnění a informace o partn.městech občanům Říčan</t>
  </si>
  <si>
    <t>Mezinárodní den - ukázky během Českých Vánoc</t>
  </si>
  <si>
    <t>Posílení vztahů mezi partnerskými městy</t>
  </si>
  <si>
    <t>Říčany – In the middle of Europe /general meeting/</t>
  </si>
  <si>
    <t>vytipování prostoru</t>
  </si>
  <si>
    <t>Historie města</t>
  </si>
  <si>
    <t>úprava prostoru mezi Hradem a hradní zahradou, podpora změn u soukromých vlastníků nemovitostí -plechová vrata za dřevěná, osvětlení,fasády apod.</t>
  </si>
  <si>
    <t>Adventní prozpěvování - nová energie</t>
  </si>
  <si>
    <t>schůzka s tvůrci,koncepce</t>
  </si>
  <si>
    <t>špačková</t>
  </si>
  <si>
    <t>d2.1, sestavení týmu, koncepce</t>
  </si>
  <si>
    <t>příprava IZ - místo a forma</t>
  </si>
  <si>
    <t>České Vánoce</t>
  </si>
  <si>
    <t>posílení o Vánoční  trh</t>
  </si>
  <si>
    <t>vánoční trh</t>
  </si>
  <si>
    <t>doplnit zeleň, nastavení údržby</t>
  </si>
  <si>
    <t xml:space="preserve">záměr, stabilizace </t>
  </si>
  <si>
    <t>příprava projektu</t>
  </si>
  <si>
    <t xml:space="preserve">Revize systému údržby veřejné zeleně, větší míra zapojení odborníků, architektů a zahradníků </t>
  </si>
  <si>
    <t>aktualizace koncepce</t>
  </si>
  <si>
    <t>podpora dotační žádosti</t>
  </si>
  <si>
    <t>stabilizace pozemku, koncept zadání</t>
  </si>
  <si>
    <t>IZ Lihovarnický park –  park na plochách veřejné zeleně mezi oblastí ulice Kozinova a Pod Lihovarem /dětský přírodní park, parkour,trial/</t>
  </si>
  <si>
    <t>hlasování D2.1</t>
  </si>
  <si>
    <t>Hřiště pro psy</t>
  </si>
  <si>
    <t>mapa organizační opatření, příprava a realizace projektu: Plochy pro volné běhání psů, plůtek , přírodní hrací prvky</t>
  </si>
  <si>
    <t>vytipování místa, příprava projektu</t>
  </si>
  <si>
    <t>prověření</t>
  </si>
  <si>
    <t>Priority oprav lesních cest a cyklostezek, rekračních prvků</t>
  </si>
  <si>
    <t>IZ Rekonstrukce lesní cesty podél Rokytky a na Strašín</t>
  </si>
  <si>
    <t>projekt, D2.1</t>
  </si>
  <si>
    <t>Pracuji pro město - součást TS</t>
  </si>
  <si>
    <t>vytipování ploch</t>
  </si>
  <si>
    <t>návrhy opatření</t>
  </si>
  <si>
    <t>D.21</t>
  </si>
  <si>
    <t>Revize grantového systému</t>
  </si>
  <si>
    <t>plán rozvoje</t>
  </si>
  <si>
    <t>příprava</t>
  </si>
  <si>
    <t>viz studie</t>
  </si>
  <si>
    <t>vytvoření portfolia návrhů, nabídka ke sponzoringu</t>
  </si>
  <si>
    <t>revize a návrh</t>
  </si>
  <si>
    <t>prověření, rešerše</t>
  </si>
  <si>
    <t xml:space="preserve">Cíl </t>
  </si>
  <si>
    <t>dokončit, medializovat</t>
  </si>
  <si>
    <t>Projektování</t>
  </si>
  <si>
    <t>Projekt DSP</t>
  </si>
  <si>
    <t>Dotace</t>
  </si>
  <si>
    <t>Realizace</t>
  </si>
  <si>
    <t>Hotovo</t>
  </si>
  <si>
    <t>vyhlášení pravidel na Vánočním stuff meetingu</t>
  </si>
  <si>
    <t>nový zaměstnanec</t>
  </si>
  <si>
    <t>Koncepce</t>
  </si>
  <si>
    <t xml:space="preserve">Schválení koncepce RmŘ </t>
  </si>
  <si>
    <t>Schválení koncepce RmŘ , vrstva MISIS</t>
  </si>
  <si>
    <t>Nastavení procesů</t>
  </si>
  <si>
    <t>zkušební prodej / zkušenost z jiných obcí</t>
  </si>
  <si>
    <t>Soubor účinných kroků</t>
  </si>
  <si>
    <t>realizace kampaně</t>
  </si>
  <si>
    <t>Zavedení karty</t>
  </si>
  <si>
    <t>El.aukce stavební zakázky</t>
  </si>
  <si>
    <t>anketa, vyhodnocení</t>
  </si>
  <si>
    <t>návrhy změn do RmŘ</t>
  </si>
  <si>
    <t>úprava webu Ř.</t>
  </si>
  <si>
    <t>Aktivní spolupráce s klíčovými servery – lepší prezentace VZ, zdokonalení internetových informací o průběhu a hodnocení VZ – včetně uveřejňování cenových nabídek jednotlivých uchazečů (?), RSS</t>
  </si>
  <si>
    <t>vytipování vhodného projektu</t>
  </si>
  <si>
    <t>schválení pravidel</t>
  </si>
  <si>
    <t xml:space="preserve">Zavedení efektivního způsobu kontroly a schvalování změn a víceprací; různé procesy pro různé typy VZ </t>
  </si>
  <si>
    <t>setkání říjen 2015</t>
  </si>
  <si>
    <t>příprava dvou příloh Kurýra</t>
  </si>
  <si>
    <t xml:space="preserve">Pravidelná komunikace zástupců města s podnikateli /identifikace potřeb byznysu/ - CSR posilování společenské odpovědnosti firem, zavedení konkrétní spolupráce s podnikatelskými subjekty na zlepšení podoby města, směrováno k nastavení motivace a spolupráce s městským architektem. </t>
  </si>
  <si>
    <r>
      <t xml:space="preserve">Eurocentrum </t>
    </r>
    <r>
      <rPr>
        <b/>
        <i/>
        <sz val="12"/>
        <rFont val="Calibri"/>
        <family val="2"/>
      </rPr>
      <t>–</t>
    </r>
    <r>
      <rPr>
        <b/>
        <sz val="12"/>
        <rFont val="Calibri"/>
        <family val="2"/>
      </rPr>
      <t xml:space="preserve"> </t>
    </r>
    <r>
      <rPr>
        <b/>
        <sz val="11"/>
        <rFont val="Calibri"/>
        <family val="2"/>
      </rPr>
      <t>koordinace dotační politiky 2014-20</t>
    </r>
  </si>
  <si>
    <r>
      <t>Veřejná prostranství</t>
    </r>
    <r>
      <rPr>
        <b/>
        <u val="single"/>
        <sz val="12"/>
        <rFont val="Arial"/>
        <family val="2"/>
      </rPr>
      <t xml:space="preserve"> </t>
    </r>
  </si>
  <si>
    <r>
      <t>Brána do Ladova kraje</t>
    </r>
    <r>
      <rPr>
        <b/>
        <u val="single"/>
        <sz val="12"/>
        <rFont val="Arial"/>
        <family val="2"/>
      </rPr>
      <t xml:space="preserve"> </t>
    </r>
  </si>
  <si>
    <t>Medializace aktuálních veřejných soutěží</t>
  </si>
  <si>
    <t xml:space="preserve">příprava změn ÚP v období po roce 2014,Výklad ÚP – sestavení kodifikovaných pravidel pro práci s územním plánem a jeho výklad; </t>
  </si>
  <si>
    <t>Revize Zásad pro výstavbu ve městě Říčany  ve vazbě na příspěvek na infrastrukturu (nalezení právního optima), zakotvení nutnosti plánovacích smluv od určité velikosti záměru</t>
  </si>
  <si>
    <t>zadání webové stránky</t>
  </si>
  <si>
    <t>Zavedení způsobu zadání VZ</t>
  </si>
  <si>
    <t>Zavedení</t>
  </si>
  <si>
    <t>Pravidelné setkávání, soutěž</t>
  </si>
  <si>
    <t>Mediální kampaň</t>
  </si>
  <si>
    <t>Zjistit počet a důvody</t>
  </si>
  <si>
    <t>Převod budovy</t>
  </si>
  <si>
    <t>Soutěž</t>
  </si>
  <si>
    <t>Software</t>
  </si>
  <si>
    <t>Novela směrnice</t>
  </si>
  <si>
    <t>Vydání RP</t>
  </si>
  <si>
    <t>Vydání ÚS</t>
  </si>
  <si>
    <t>ÚS U Trati</t>
  </si>
  <si>
    <t>Záměr/IZ</t>
  </si>
  <si>
    <t>vyhledání možné dotace na projekt</t>
  </si>
  <si>
    <t>příprava zadání územní studie okolí Říčan</t>
  </si>
  <si>
    <t>Definice záměru</t>
  </si>
  <si>
    <t>Dokončení</t>
  </si>
  <si>
    <t>Dlouhodobá strategie</t>
  </si>
  <si>
    <t>Pravidelná komunikace obcí</t>
  </si>
  <si>
    <t>OZV + aplikace</t>
  </si>
  <si>
    <t xml:space="preserve">schválení OZV </t>
  </si>
  <si>
    <t>Revidovaný dokument SP</t>
  </si>
  <si>
    <t>Informační portál, web</t>
  </si>
  <si>
    <t>Odstranění nedostatků ÚP</t>
  </si>
  <si>
    <t>příprav změny č.1 ÚP</t>
  </si>
  <si>
    <t>Zatím nic</t>
  </si>
  <si>
    <t>Karta obyvatele Říčan, zavedení slevové karty pro trvale přihlášené obyvatele, ve spolupráci se soukromým sektorem; navázat na D2.1</t>
  </si>
  <si>
    <t>Revize a doplnění procesů</t>
  </si>
  <si>
    <t>Zjištění potřeb - seznam procesů k úpravě</t>
  </si>
  <si>
    <t>E-úřad (práce úřadu pod e-kontrolou)</t>
  </si>
  <si>
    <t>větší využití e-formulářů, informace klientům o stavu požadavku, propojení s TAS</t>
  </si>
  <si>
    <t>Zvýšení komfortu zastupitelů</t>
  </si>
  <si>
    <t>Dokument</t>
  </si>
  <si>
    <t>Strategický dokument</t>
  </si>
  <si>
    <t>Vytipování a následně detailní studie využití klíčových území ve městě (T.Rajtora), pak výběr lidí D2.1</t>
  </si>
  <si>
    <t>Rozšíření elektronizace</t>
  </si>
  <si>
    <t>Inovace</t>
  </si>
  <si>
    <t>Vylepšení organizace setkání se zaměstnanci, CSR</t>
  </si>
  <si>
    <t>Vylepšení systému projektového řízení s akcentem na pružnou, inovativní spolupráci v horizontální rovině, aktivní vyhledávání dotačních možností</t>
  </si>
  <si>
    <t>Seznam projektů, Aktualizace stavu investic</t>
  </si>
  <si>
    <t>Přehlednost, jasný plán</t>
  </si>
  <si>
    <t>Projekt na MAP</t>
  </si>
  <si>
    <t>Centrální kancelář</t>
  </si>
  <si>
    <t>Org.opatření</t>
  </si>
  <si>
    <t>Audit, návrh opatření</t>
  </si>
  <si>
    <t>dokončit audit</t>
  </si>
  <si>
    <t>Nastavení procesu</t>
  </si>
  <si>
    <t>Plán školení 2016</t>
  </si>
  <si>
    <t>Ne vždy jsou všichni přítomni u jednání (zejména se 3.osobami), nutné vést evidenci, standard zápisu, standard ukládání na server</t>
  </si>
  <si>
    <t>Komunikace uvnitř úřadu - sdílené podklady, zápisy</t>
  </si>
  <si>
    <t>Zpřehlednění dat na serveru samosprávy</t>
  </si>
  <si>
    <t>Úpravy webových stránek</t>
  </si>
  <si>
    <t>Upravený web</t>
  </si>
  <si>
    <t>zpřehlednění webových stránek - aktuality - kulturní a sportovní akce, veřejné zakázky, stavební projekty, životní situace; více grafické navigace</t>
  </si>
  <si>
    <t>namátková šetření, vyhodnocení pro RmŘ</t>
  </si>
  <si>
    <t>Eliminace možné korupce</t>
  </si>
  <si>
    <t>Registrace občanů, hlasování o investicích</t>
  </si>
  <si>
    <t>Hlasovací systém</t>
  </si>
  <si>
    <t>Zjednodušení vstupu do DF</t>
  </si>
  <si>
    <t>Oživení</t>
  </si>
  <si>
    <t>snížení bariéry pro vstup do DF; centrální rozdělování dotazů na úředníky / konkrétní směřování dotazů na odbory?</t>
  </si>
  <si>
    <t>První setkání na vybrané téma podzim 2015</t>
  </si>
  <si>
    <t>výstavba nové budovy pro úřad pro všechny odbory, pokud to určí studie 16.1</t>
  </si>
  <si>
    <t>studie možných variant</t>
  </si>
  <si>
    <t>Studie</t>
  </si>
  <si>
    <t>Stavba</t>
  </si>
  <si>
    <t xml:space="preserve">zjištění ekonomické a organizační výhodnosti znovuobnovení technických služeb města, nastavení procesu jejich případného založení </t>
  </si>
  <si>
    <t>Zavedení Technických služeb města (TS)</t>
  </si>
  <si>
    <t>Projekt</t>
  </si>
  <si>
    <t>IZ dostavby kanalizace městských částí /Kuří, Voděrádky, Jažlovice/  návaznost na ČOV Wachal</t>
  </si>
  <si>
    <t>Příprava na převzetí do majetku, zjištění kapacity EO pro město / Wachal</t>
  </si>
  <si>
    <t>prověření možnosti podzemních kontejnerů architektonický design, pergoly s květinami, vylepšení veřejného prostoru, místo pro setkání, infotabule/reklama</t>
  </si>
  <si>
    <t>Nový sběrný dvůr; přesun, anebo spíš jen zmenšení prostoru (ne do Březinovy)</t>
  </si>
  <si>
    <t xml:space="preserve">Popelnice zdarma </t>
  </si>
  <si>
    <t>příprava aukce e-centre</t>
  </si>
  <si>
    <t>Vytipování možností, tabulka</t>
  </si>
  <si>
    <t>instalace OZE na  vytipovaných objektech města (TČ, soláry, elektromobily, …)</t>
  </si>
  <si>
    <t>vytipovat pilotní projekt LED</t>
  </si>
  <si>
    <t>IZ Snížení energ.náročnosti BD Škroupova, Na Růžku atd.</t>
  </si>
  <si>
    <t>Rešerše</t>
  </si>
  <si>
    <t>Vytipování lokalit</t>
  </si>
  <si>
    <t>Zadání studie</t>
  </si>
  <si>
    <t>Připomínkování variant</t>
  </si>
  <si>
    <t>Zařazení do seznamu priorit, jednání se Stčk</t>
  </si>
  <si>
    <t>VDZ, diskuze váhy</t>
  </si>
  <si>
    <t xml:space="preserve"> I/2 Černokostelecká, zklidnění</t>
  </si>
  <si>
    <t>Rekonstrukce  II/101 Říčanská - 2. a 3. Etapa</t>
  </si>
  <si>
    <t>Studie, pasport, vrstva MISIS</t>
  </si>
  <si>
    <t>žádost SFDI</t>
  </si>
  <si>
    <t>nové chodníky do Pacova</t>
  </si>
  <si>
    <t>IZ chodníky 101 - Pacov</t>
  </si>
  <si>
    <t>IZ chodníky 101 - Na Spojce</t>
  </si>
  <si>
    <t>rozšíření chodníku, viz studie v RP centra</t>
  </si>
  <si>
    <t>Na kole do Prahy – Propojení Říčany – Vojkov; možná dohoda s Lesy ČR?</t>
  </si>
  <si>
    <t>Podpora cyklodopravy vodorovným značením na komunikacích v centru</t>
  </si>
  <si>
    <t>studie (viz 22.1)</t>
  </si>
  <si>
    <t>Generel</t>
  </si>
  <si>
    <t>Generel, akční plán</t>
  </si>
  <si>
    <t>IZ Na kole do Prahy – Pitkovický potok</t>
  </si>
  <si>
    <t>Na kole do Prahy – Propojení Strančice-Voděrádky-Kuří - Benice</t>
  </si>
  <si>
    <t>Návrh rezidentních parkovacích zón Fialka</t>
  </si>
  <si>
    <t>Zadání studie, pasport vrstva MISIS</t>
  </si>
  <si>
    <t>IZ Parkoviště nemocnice</t>
  </si>
  <si>
    <t>Vytipování míst (viz 23.1)</t>
  </si>
  <si>
    <t>1.etapa-parkoviště místo kotelny</t>
  </si>
  <si>
    <t>Residentní zóny - centrum města,nádraží</t>
  </si>
  <si>
    <t>Zavedení zón</t>
  </si>
  <si>
    <t>nalezení trvalého řešení pro parkování v areálu nemocnice; spolupráce s Nemocnicí</t>
  </si>
  <si>
    <t>Vlastní MHD</t>
  </si>
  <si>
    <t>Přrověření výhodnosti MHD pro Říčany a přidružené obce. Možnost čerpání dotací na nákup vozů atp. (ITI)</t>
  </si>
  <si>
    <t>Zavedení školních autobusů, možno v rámci MHD</t>
  </si>
  <si>
    <t>Městská MHD Říčany</t>
  </si>
  <si>
    <t>Studie, Příprava stabilizace majetku</t>
  </si>
  <si>
    <t>instalace LCD panelů na zastávkách, informace o spojích, zpožděních, … ROPID?</t>
  </si>
  <si>
    <t>Rozšíření Říčany + další obce</t>
  </si>
  <si>
    <t>Rozšíření kamerového systému v modelu spolupráce s občany</t>
  </si>
  <si>
    <t>Podpora zavedení elektronických dopravních ukazatelů, který bude prostředkem přenosu informací směrem k projíždějícím řidičům</t>
  </si>
  <si>
    <t>zkušenosti z jiných obcí</t>
  </si>
  <si>
    <t>Jdi pěšky, jeď na kole (Bezpečná cesta do školy)</t>
  </si>
  <si>
    <t>strategie zklidnění centrálních částí města uzavíráním pro vjezd automobilů /uzavření oblastí, komunikační kampaň/ možnost financování Nadace Partnrství</t>
  </si>
  <si>
    <t>anketa, kampaň ZŠ</t>
  </si>
  <si>
    <t>Instalace průjezdních vah pro kontrolu kamionů, II/101 + Černokostelecká</t>
  </si>
  <si>
    <t>Velká společná akce IZS</t>
  </si>
  <si>
    <t>Zateplení hlavního pavilonu nemocnice, hledání možné dotace</t>
  </si>
  <si>
    <t>Zajištění provozu</t>
  </si>
  <si>
    <t>Pietní místo, márnice, (možná krematorium?) Je možné koordinovat se soukromými subjekty</t>
  </si>
  <si>
    <t>-</t>
  </si>
  <si>
    <t>Definovat využití</t>
  </si>
  <si>
    <t>Rekonstrukce domu proti Pavilonu, využití jako poradny, např.sídlo nějaké nadace atp.</t>
  </si>
  <si>
    <t>Návrh úprav</t>
  </si>
  <si>
    <t>rekonstrukce bývalého kina na spolkový dům, hledání financování</t>
  </si>
  <si>
    <t>aktualizace mapy bariér</t>
  </si>
  <si>
    <t xml:space="preserve">Město bez bariér </t>
  </si>
  <si>
    <t>odbourání možných bariér pro handikepované</t>
  </si>
  <si>
    <t>Zjištění bariér, návrh opatření</t>
  </si>
  <si>
    <t>Vyjasnění strategie do 2020</t>
  </si>
  <si>
    <t>Vyřešení majetkových poměrů MŠ Srdíčko; snížení nájmu nebo ukončení</t>
  </si>
  <si>
    <t>MŠ Říčany ("superškolka")</t>
  </si>
  <si>
    <t>nutná revize projektu, též v souladu s chystaným generelem sportovišť</t>
  </si>
  <si>
    <t>záměr výstavby budovy ZŠ na Komenského náměstí</t>
  </si>
  <si>
    <t>Podpora výchovně vzdělávacích projektů škol</t>
  </si>
  <si>
    <t>Založení DDM pro pořádání mimoškolních aktivit dětí, financování státem</t>
  </si>
  <si>
    <t>DDM Říčany</t>
  </si>
  <si>
    <t>Návrh konkrétních kroků 2016</t>
  </si>
  <si>
    <t>kliknutím na značku (1)nebo(2) v levém horním rohu sbalíte/rozbalíte všechny řádky/sloupce</t>
  </si>
  <si>
    <t>Projekt manažer</t>
  </si>
  <si>
    <t>Termín dokončení</t>
  </si>
  <si>
    <t>Odpovědné osoby (Politik, Garant za MÚ) přepisujte POUZE ve sloupcích E, F (nutno rozbalit "+")</t>
  </si>
  <si>
    <r>
      <rPr>
        <b/>
        <sz val="11"/>
        <color indexed="8"/>
        <rFont val="Calibri"/>
        <family val="2"/>
      </rPr>
      <t xml:space="preserve">Vaše připomínky </t>
    </r>
    <r>
      <rPr>
        <sz val="11"/>
        <color theme="1"/>
        <rFont val="Calibri"/>
        <family val="2"/>
      </rPr>
      <t xml:space="preserve">k jednotlivým řádkům (projektům) </t>
    </r>
    <r>
      <rPr>
        <b/>
        <sz val="11"/>
        <color indexed="8"/>
        <rFont val="Calibri"/>
        <family val="2"/>
      </rPr>
      <t>piště prosím do sloupce O</t>
    </r>
  </si>
  <si>
    <r>
      <t>pro zobrazení všech řádků klikněte na horní žluté tlačítko "</t>
    </r>
    <r>
      <rPr>
        <b/>
        <sz val="11"/>
        <color indexed="8"/>
        <rFont val="Calibri"/>
        <family val="2"/>
      </rPr>
      <t>zobraz vše</t>
    </r>
    <r>
      <rPr>
        <sz val="11"/>
        <color theme="1"/>
        <rFont val="Calibri"/>
        <family val="2"/>
      </rPr>
      <t>"</t>
    </r>
  </si>
  <si>
    <t>Politici</t>
  </si>
  <si>
    <t>Garanti za MÚ</t>
  </si>
  <si>
    <t>Stav projektu</t>
  </si>
  <si>
    <t xml:space="preserve">Název oblasti / projektu </t>
  </si>
  <si>
    <r>
      <t xml:space="preserve">pro sbalení všech řádků klikněte na horní oranžové tlačítko </t>
    </r>
    <r>
      <rPr>
        <b/>
        <sz val="11"/>
        <color indexed="8"/>
        <rFont val="Calibri"/>
        <family val="2"/>
      </rPr>
      <t>"sbal vše</t>
    </r>
    <r>
      <rPr>
        <sz val="11"/>
        <color theme="1"/>
        <rFont val="Calibri"/>
        <family val="2"/>
      </rPr>
      <t>"</t>
    </r>
  </si>
  <si>
    <t>Priorita</t>
  </si>
  <si>
    <t>hřiště odpoledne a víkendy pro veřejnost</t>
  </si>
  <si>
    <t>Využití zahrady státního gymnázia</t>
  </si>
  <si>
    <t>Zavedení do každoročního plánu škol</t>
  </si>
  <si>
    <t>Pravidelné akce</t>
  </si>
  <si>
    <t>Akce</t>
  </si>
  <si>
    <t>Aktivní přístup ŽZ</t>
  </si>
  <si>
    <t>Větší aktivita, konkrétní výsledky</t>
  </si>
  <si>
    <t>Spolupráce</t>
  </si>
  <si>
    <t>Směrnice</t>
  </si>
  <si>
    <t>diskuze, najít realizátora</t>
  </si>
  <si>
    <t>příprava akce</t>
  </si>
  <si>
    <t>Zapojení více místních organizací všech měst</t>
  </si>
  <si>
    <t>tvorba ročního plánu, hlasování D2.1</t>
  </si>
  <si>
    <t>inovace</t>
  </si>
  <si>
    <t>doplnit o koncert 1.září</t>
  </si>
  <si>
    <t>studie, příprava projektu</t>
  </si>
  <si>
    <t>priority oprav cest na 3 roky</t>
  </si>
  <si>
    <t>vytipovat místo a podobu</t>
  </si>
  <si>
    <t>změření znečištění</t>
  </si>
  <si>
    <t>studie (ČS)</t>
  </si>
  <si>
    <t>zahájení spolupráce s úřadem práce</t>
  </si>
  <si>
    <t>Software, procesy</t>
  </si>
  <si>
    <t>rešerše, zadání aplikace</t>
  </si>
  <si>
    <t>Spolupráce se sprejery</t>
  </si>
  <si>
    <t>prosím nevkládat/nemazat řádky ani sloupce</t>
  </si>
  <si>
    <t>Projekt manažera volí vždy Garant za MÚ - většina předvyplněna, možno měnit</t>
  </si>
  <si>
    <r>
      <t xml:space="preserve">V sešitu lze </t>
    </r>
    <r>
      <rPr>
        <b/>
        <sz val="11"/>
        <color indexed="8"/>
        <rFont val="Calibri"/>
        <family val="2"/>
      </rPr>
      <t>filtrovat v každém sloupci (šipky v horním řádku)</t>
    </r>
  </si>
  <si>
    <t>další funkce budou doplňovány :)</t>
  </si>
  <si>
    <t>V listu "Projekty města Říčany" jsou tyto funkce:</t>
  </si>
  <si>
    <r>
      <rPr>
        <b/>
        <sz val="11"/>
        <color indexed="8"/>
        <rFont val="Calibri"/>
        <family val="2"/>
      </rPr>
      <t>rozbalení / sbalení sloupců</t>
    </r>
    <r>
      <rPr>
        <sz val="11"/>
        <color theme="1"/>
        <rFont val="Calibri"/>
        <family val="2"/>
      </rPr>
      <t xml:space="preserve"> pomocí minitlačítek </t>
    </r>
    <r>
      <rPr>
        <b/>
        <sz val="11"/>
        <color indexed="8"/>
        <rFont val="Calibri"/>
        <family val="2"/>
      </rPr>
      <t>(+) a (-) nad horním řádkem</t>
    </r>
  </si>
  <si>
    <r>
      <rPr>
        <b/>
        <sz val="11"/>
        <color indexed="8"/>
        <rFont val="Calibri"/>
        <family val="2"/>
      </rPr>
      <t>rozbalení / sbalení řádků</t>
    </r>
    <r>
      <rPr>
        <sz val="11"/>
        <color theme="1"/>
        <rFont val="Calibri"/>
        <family val="2"/>
      </rPr>
      <t xml:space="preserve"> pomocí minitlačítek</t>
    </r>
    <r>
      <rPr>
        <b/>
        <sz val="11"/>
        <color indexed="8"/>
        <rFont val="Calibri"/>
        <family val="2"/>
      </rPr>
      <t xml:space="preserve"> (+) a (-) pro každou z 50-ti oblastí</t>
    </r>
  </si>
  <si>
    <t>Cena [tis Kč]   orientačně</t>
  </si>
  <si>
    <t>Pořádek ve městě</t>
  </si>
  <si>
    <t>Zavedení opatření</t>
  </si>
  <si>
    <t>Ochrana zelených pásů u komunikací (neničit parkováním)</t>
  </si>
  <si>
    <t>Zastávky v novém – návrh na rekonstrukce zastávek s cílem zlepšit jejich vzhled, například polepy skel atp.</t>
  </si>
  <si>
    <t>Inovace, propagace</t>
  </si>
  <si>
    <t>Pravidelná akce</t>
  </si>
  <si>
    <t>Revize směrnice</t>
  </si>
  <si>
    <t>definice zadání úprav</t>
  </si>
  <si>
    <t>definitivní vytipování místa !</t>
  </si>
  <si>
    <t>Motivující podmínky</t>
  </si>
  <si>
    <t>"Nechat lidi tvořit, jen jim poskytnout vhodné podmínky". Podporovat vznik nových aktivit a akcí spolků ve městě /uděláte akci - poskytneme pódium, zvýhodněný nájem, stánky apod./</t>
  </si>
  <si>
    <t>Strategie rozvoje dětských hřišť</t>
  </si>
  <si>
    <t>studie, ankety</t>
  </si>
  <si>
    <t xml:space="preserve">IZ Fotbalové hřiště 100x50 - umělá tráva </t>
  </si>
  <si>
    <t>zjištění potřeby, vytipování místa</t>
  </si>
  <si>
    <t>Velké fotbalové hřiště s umělou trávou pro celoroční využití všech místních FK</t>
  </si>
  <si>
    <t>změna ÚP</t>
  </si>
  <si>
    <t>Zpracování návrhové studie Veřejná prostranství v Říčanech - vytipování míst s výhledem, estetickým potenciálem, přirozeným potenciálem pro potkávání obyvatel – zákoutí a výhledy, označení vhodných míst pro umístění prvků drobné architektury/ další hladina MISIS</t>
  </si>
  <si>
    <t>dlouhodobá akce</t>
  </si>
  <si>
    <t xml:space="preserve">revize/vytvoření navigačního systému města </t>
  </si>
  <si>
    <t>med.kampaň</t>
  </si>
  <si>
    <t>Regulační plány a úz. studie</t>
  </si>
  <si>
    <t>Otevřený úřad</t>
  </si>
  <si>
    <t>Javůrková</t>
  </si>
  <si>
    <t>Říčanský Hyde park - Posílení komunikace mezi vedením města a klienty úřadu (neformální setkávání, možnost interpelací, živých diskuzí, veřejných projednání apod.)  například po zastupitelstvu v Labuti apod. "Speakers' Corner"??</t>
  </si>
  <si>
    <t>Störzerová</t>
  </si>
  <si>
    <t>Město otevřených informací, zveřejňovaných dokumentů města, posílení otevřenosti a přehlednosti (vzor viz např. EÚD Hradec Králové)</t>
  </si>
  <si>
    <t>Úprava stanovišť separovaného odpadu</t>
  </si>
  <si>
    <t>Šritrová</t>
  </si>
  <si>
    <t>Müller</t>
  </si>
  <si>
    <t>Hledání dotačních možností na výměnu topného zdroje a zateplení.</t>
  </si>
  <si>
    <t>výstavba komunikace a chodníků, VO, odvodnění do kanalizace Jureček</t>
  </si>
  <si>
    <r>
      <t>Rodina</t>
    </r>
    <r>
      <rPr>
        <sz val="14"/>
        <rFont val="Calibri"/>
        <family val="2"/>
      </rPr>
      <t xml:space="preserve"> (neobsazeno)</t>
    </r>
  </si>
  <si>
    <r>
      <t xml:space="preserve">Pomoc </t>
    </r>
    <r>
      <rPr>
        <sz val="14"/>
        <rFont val="Calibri"/>
        <family val="2"/>
      </rPr>
      <t>(neobsazeno)</t>
    </r>
  </si>
  <si>
    <t>zajištění depozitáře pro muzejni sbírky /Jažlovice??/</t>
  </si>
  <si>
    <t>park + stezky + poldr u potoka, částečně na pozemcích věznice</t>
  </si>
  <si>
    <t>IZ Rekonstrukce hlavní lesní cesty podél Rokytky a na Strašín</t>
  </si>
  <si>
    <t>Elektronické označníky na zastávkách bus</t>
  </si>
  <si>
    <t>příprava IZ, event.pilot instalace</t>
  </si>
  <si>
    <t>Týden volného času a sportu</t>
  </si>
  <si>
    <t>Ježková</t>
  </si>
  <si>
    <t>soutěž Sportovec roku a otevřené dvěře, příloha Kurýra</t>
  </si>
  <si>
    <t>Podpora místních spolků - přehledné, vstřícné prostředí, podmínky</t>
  </si>
  <si>
    <t>Přehledná nabídka podpory od města</t>
  </si>
  <si>
    <t>Dušek</t>
  </si>
  <si>
    <t>Petr</t>
  </si>
  <si>
    <t>Rozklikávací rozpočet</t>
  </si>
  <si>
    <t>Plánovací software</t>
  </si>
  <si>
    <t>Vytvoření koncepční strategie trvalého pobytu /motivace odpad zdarma, konkrétní oslovování/  novela zákona??? Spočítat přesný "výnos" za získaného občana.</t>
  </si>
  <si>
    <t>novelizace Směrnice o zadávání veřejných zakázek – směrem ke zvýšení transparentnosti a snížení bariér při veřejné soutěži; Úpravy dle novely ZVZ.</t>
  </si>
  <si>
    <t>nastavení komunikace s majiteli, zadání 1.studie Kom.náměstí</t>
  </si>
  <si>
    <t>Písemné upřesnění pravidel pro stavění v Říčanech (doplnění Zásad, případně doplnění do ÚP): oplocení, architektonický vzhled, …</t>
  </si>
  <si>
    <t>Anketa o podobě materiálů ZmŘ</t>
  </si>
  <si>
    <t>Přehlednost materiálů (laický abstrakt textu), standardizace názvů (pro fulltext), školení pro zastupitele, …</t>
  </si>
  <si>
    <t>např.automatické elektronické rozesílání  materiálů RmŘ, ZmŘ podle věcné a místní příslušnosti, e-hlasování per-rolam</t>
  </si>
  <si>
    <t xml:space="preserve">Lepší komunikace s komisemi </t>
  </si>
  <si>
    <t>Standard ukládání do TAS / na server</t>
  </si>
  <si>
    <t>rekonstrukce, zateplení a odvlhčení č.p.53</t>
  </si>
  <si>
    <t>IZ rekonstrukce staré radnice č.p.53</t>
  </si>
  <si>
    <t xml:space="preserve">IZ dostavby kanalizace městských částí </t>
  </si>
  <si>
    <t>Součinnost při řešení I/2, dokončení VDZ, omezení tranzitu kamionové dopravy, dynamické váhy, …</t>
  </si>
  <si>
    <t>Součinnost při rekonstrukci Rooseveltovy ulice + chodníků</t>
  </si>
  <si>
    <t>v případě nefunkčnosti či jakýchkoliv dotazů volejte (D.Michalička - 722 948 361)</t>
  </si>
  <si>
    <r>
      <t xml:space="preserve">Vaše připomínky - </t>
    </r>
    <r>
      <rPr>
        <b/>
        <sz val="14"/>
        <color indexed="10"/>
        <rFont val="Calibri"/>
        <family val="2"/>
      </rPr>
      <t>sem napište své jméno</t>
    </r>
  </si>
  <si>
    <t>Pro rychlé vyhledání klíčového slova použijte standardní CRTL+F (doporučuji před tím kliknout "rozbal vše")</t>
  </si>
  <si>
    <r>
      <t xml:space="preserve">pro zobrazení vhodné pro tisk na A4 klikněte na zelené tlačítko </t>
    </r>
    <r>
      <rPr>
        <b/>
        <sz val="11"/>
        <color indexed="8"/>
        <rFont val="Calibri"/>
        <family val="2"/>
      </rPr>
      <t xml:space="preserve">"pro tisk" </t>
    </r>
  </si>
  <si>
    <t>jedna organizace s odloučenými pracovišti; zejména kvůli sjednocení přihlášek</t>
  </si>
  <si>
    <t>rekonstrukce budovy ZŠ na náměstí</t>
  </si>
  <si>
    <t>diskuze s firmou Zoot</t>
  </si>
  <si>
    <t>zimnění, odvoz bahna ze zátoky</t>
  </si>
  <si>
    <t>Nízkoemisní zóna - Říčany (prověření možného zavedení, možnost regulace dopravy)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</si>
</sst>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 _K_č_-;\-* #,##0\ _K_č_-;_-* &quot;-&quot;??\ _K_č_-;_-@_-"/>
  </numFmts>
  <fonts count="59">
    <font>
      <sz val="11"/>
      <color theme="1"/>
      <name val="Calibri"/>
      <family val="2"/>
    </font>
    <font>
      <sz val="11"/>
      <color indexed="8"/>
      <name val="Calibri"/>
      <family val="2"/>
    </font>
    <font>
      <b/>
      <sz val="11"/>
      <color indexed="8"/>
      <name val="Calibri"/>
      <family val="2"/>
    </font>
    <font>
      <sz val="11.25"/>
      <name val="Calibri"/>
      <family val="0"/>
    </font>
    <font>
      <b/>
      <sz val="14"/>
      <name val="Calibri"/>
      <family val="2"/>
    </font>
    <font>
      <sz val="12"/>
      <name val="Wingdings"/>
      <family val="0"/>
    </font>
    <font>
      <b/>
      <sz val="11"/>
      <name val="Calibri"/>
      <family val="2"/>
    </font>
    <font>
      <sz val="14"/>
      <name val="Calibri"/>
      <family val="2"/>
    </font>
    <font>
      <i/>
      <sz val="12"/>
      <name val="Arial"/>
      <family val="2"/>
    </font>
    <font>
      <b/>
      <sz val="12"/>
      <name val="Calibri"/>
      <family val="2"/>
    </font>
    <font>
      <b/>
      <i/>
      <sz val="12"/>
      <name val="Calibri"/>
      <family val="2"/>
    </font>
    <font>
      <b/>
      <u val="single"/>
      <sz val="12"/>
      <name val="Arial"/>
      <family val="2"/>
    </font>
    <font>
      <b/>
      <sz val="14"/>
      <color indexed="10"/>
      <name val="Calibri"/>
      <family val="2"/>
    </font>
    <font>
      <sz val="14"/>
      <color indexed="8"/>
      <name val="Calibri"/>
      <family val="2"/>
    </font>
    <font>
      <b/>
      <sz val="14"/>
      <color indexed="8"/>
      <name val="Calibri"/>
      <family val="2"/>
    </font>
    <font>
      <sz val="11"/>
      <color indexed="10"/>
      <name val="Calibri"/>
      <family val="2"/>
    </font>
    <font>
      <sz val="10"/>
      <color indexed="8"/>
      <name val="Calibri"/>
      <family val="2"/>
    </font>
    <font>
      <sz val="10"/>
      <color indexed="10"/>
      <name val="Calibri"/>
      <family val="2"/>
    </font>
    <font>
      <sz val="11"/>
      <name val="Calibri"/>
      <family val="2"/>
    </font>
    <font>
      <sz val="10"/>
      <name val="Calibri"/>
      <family val="2"/>
    </font>
    <font>
      <i/>
      <sz val="11"/>
      <name val="Calibri"/>
      <family val="2"/>
    </font>
    <font>
      <b/>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2"/>
      <color indexed="8"/>
      <name val="Calibri"/>
      <family val="0"/>
    </font>
    <font>
      <sz val="8"/>
      <name val="Segoe U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4"/>
      <color theme="1"/>
      <name val="Calibri"/>
      <family val="2"/>
    </font>
    <font>
      <b/>
      <sz val="14"/>
      <color theme="1"/>
      <name val="Calibri"/>
      <family val="2"/>
    </font>
    <font>
      <sz val="10"/>
      <color theme="1"/>
      <name val="Calibri"/>
      <family val="2"/>
    </font>
    <font>
      <sz val="10"/>
      <color rgb="FFFF0000"/>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rgb="FFFF0000"/>
        <bgColor indexed="64"/>
      </patternFill>
    </fill>
    <fill>
      <patternFill patternType="solid">
        <fgColor theme="0" tint="-0.4999699890613556"/>
        <bgColor indexed="64"/>
      </patternFill>
    </fill>
    <fill>
      <patternFill patternType="solid">
        <fgColor theme="4" tint="-0.24997000396251678"/>
        <bgColor indexed="64"/>
      </patternFill>
    </fill>
    <fill>
      <patternFill patternType="solid">
        <fgColor rgb="FF00B050"/>
        <bgColor indexed="64"/>
      </patternFill>
    </fill>
    <fill>
      <patternFill patternType="solid">
        <fgColor rgb="FFD3802D"/>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3" fillId="0" borderId="0">
      <alignment/>
      <protection/>
    </xf>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79">
    <xf numFmtId="0" fontId="0" fillId="0" borderId="0" xfId="0" applyFont="1" applyAlignment="1">
      <alignment/>
    </xf>
    <xf numFmtId="0" fontId="39" fillId="0" borderId="0" xfId="0" applyFont="1" applyAlignment="1">
      <alignment/>
    </xf>
    <xf numFmtId="0" fontId="54" fillId="0" borderId="0" xfId="0" applyFont="1" applyAlignment="1">
      <alignment/>
    </xf>
    <xf numFmtId="0" fontId="55" fillId="0" borderId="0" xfId="0" applyFont="1" applyAlignment="1">
      <alignment/>
    </xf>
    <xf numFmtId="0" fontId="54" fillId="0" borderId="0" xfId="0" applyFont="1" applyFill="1" applyAlignment="1">
      <alignment/>
    </xf>
    <xf numFmtId="0" fontId="49" fillId="0" borderId="0" xfId="0" applyFont="1" applyAlignment="1">
      <alignment/>
    </xf>
    <xf numFmtId="0" fontId="54" fillId="0" borderId="0" xfId="0" applyFont="1" applyAlignment="1">
      <alignment vertical="center"/>
    </xf>
    <xf numFmtId="0" fontId="56" fillId="0" borderId="0" xfId="0" applyFont="1" applyAlignment="1">
      <alignment horizontal="center" vertical="center"/>
    </xf>
    <xf numFmtId="0" fontId="56" fillId="0" borderId="0" xfId="0" applyFont="1" applyFill="1" applyAlignment="1">
      <alignment horizontal="center"/>
    </xf>
    <xf numFmtId="0" fontId="56" fillId="0" borderId="0" xfId="0" applyFont="1" applyAlignment="1">
      <alignment horizontal="center"/>
    </xf>
    <xf numFmtId="0" fontId="0" fillId="0" borderId="0" xfId="0" applyFont="1" applyAlignment="1">
      <alignment/>
    </xf>
    <xf numFmtId="0" fontId="0" fillId="0" borderId="0" xfId="0" applyFill="1" applyAlignment="1">
      <alignment/>
    </xf>
    <xf numFmtId="0" fontId="56" fillId="0" borderId="0" xfId="0" applyFont="1" applyFill="1" applyAlignment="1">
      <alignment horizontal="center" vertical="center"/>
    </xf>
    <xf numFmtId="0" fontId="0" fillId="0" borderId="0" xfId="0" applyFont="1" applyFill="1" applyBorder="1" applyAlignment="1">
      <alignment/>
    </xf>
    <xf numFmtId="0" fontId="57" fillId="0" borderId="0" xfId="0" applyFont="1" applyAlignment="1">
      <alignment horizontal="center"/>
    </xf>
    <xf numFmtId="0" fontId="18" fillId="0" borderId="10" xfId="0" applyFont="1" applyBorder="1" applyAlignment="1">
      <alignment vertical="top"/>
    </xf>
    <xf numFmtId="1" fontId="18" fillId="0" borderId="10" xfId="0" applyNumberFormat="1" applyFont="1" applyBorder="1" applyAlignment="1">
      <alignment horizontal="left" vertical="top"/>
    </xf>
    <xf numFmtId="1" fontId="18" fillId="0" borderId="10" xfId="0" applyNumberFormat="1" applyFont="1" applyBorder="1" applyAlignment="1">
      <alignment horizontal="center" vertical="top"/>
    </xf>
    <xf numFmtId="0" fontId="18" fillId="0" borderId="10" xfId="0" applyFont="1" applyBorder="1" applyAlignment="1">
      <alignment vertical="top" wrapText="1"/>
    </xf>
    <xf numFmtId="0" fontId="18" fillId="0" borderId="10" xfId="0" applyFont="1" applyBorder="1" applyAlignment="1">
      <alignment horizontal="center" vertical="top"/>
    </xf>
    <xf numFmtId="165" fontId="18" fillId="0" borderId="10" xfId="34" applyNumberFormat="1" applyFont="1" applyBorder="1" applyAlignment="1">
      <alignment vertical="top"/>
    </xf>
    <xf numFmtId="0" fontId="4" fillId="33" borderId="10" xfId="0" applyFont="1" applyFill="1" applyBorder="1" applyAlignment="1">
      <alignment vertical="top" wrapText="1"/>
    </xf>
    <xf numFmtId="0" fontId="19" fillId="0" borderId="0" xfId="0" applyFont="1" applyAlignment="1">
      <alignment horizontal="center"/>
    </xf>
    <xf numFmtId="0" fontId="18" fillId="0" borderId="0" xfId="0" applyFont="1" applyAlignment="1">
      <alignment wrapText="1"/>
    </xf>
    <xf numFmtId="0" fontId="18" fillId="0" borderId="0" xfId="0" applyFont="1" applyAlignment="1">
      <alignment/>
    </xf>
    <xf numFmtId="0" fontId="19" fillId="0" borderId="0" xfId="0" applyFont="1" applyFill="1" applyAlignment="1">
      <alignment horizontal="center"/>
    </xf>
    <xf numFmtId="0" fontId="4" fillId="33" borderId="10" xfId="0" applyFont="1" applyFill="1" applyBorder="1" applyAlignment="1">
      <alignment vertical="top"/>
    </xf>
    <xf numFmtId="165" fontId="4" fillId="33" borderId="10" xfId="34" applyNumberFormat="1" applyFont="1" applyFill="1" applyBorder="1" applyAlignment="1">
      <alignment vertical="top"/>
    </xf>
    <xf numFmtId="0" fontId="4" fillId="33" borderId="10" xfId="0" applyFont="1" applyFill="1" applyBorder="1" applyAlignment="1">
      <alignment horizontal="center" vertical="top"/>
    </xf>
    <xf numFmtId="1" fontId="4" fillId="33" borderId="10" xfId="0" applyNumberFormat="1" applyFont="1" applyFill="1" applyBorder="1" applyAlignment="1">
      <alignment horizontal="center" vertical="top"/>
    </xf>
    <xf numFmtId="0" fontId="18" fillId="0" borderId="0" xfId="0" applyFont="1" applyAlignment="1">
      <alignment vertical="top" wrapText="1"/>
    </xf>
    <xf numFmtId="0" fontId="18" fillId="0" borderId="10" xfId="0" applyFont="1" applyFill="1" applyBorder="1" applyAlignment="1">
      <alignment vertical="top" wrapText="1"/>
    </xf>
    <xf numFmtId="0" fontId="18" fillId="0" borderId="10" xfId="0" applyFont="1" applyFill="1" applyBorder="1" applyAlignment="1">
      <alignment vertical="top"/>
    </xf>
    <xf numFmtId="165" fontId="18" fillId="0" borderId="10" xfId="34" applyNumberFormat="1" applyFont="1" applyFill="1" applyBorder="1" applyAlignment="1">
      <alignment vertical="top"/>
    </xf>
    <xf numFmtId="0" fontId="18" fillId="0" borderId="10" xfId="0" applyFont="1" applyFill="1" applyBorder="1" applyAlignment="1">
      <alignment horizontal="center" vertical="top"/>
    </xf>
    <xf numFmtId="1" fontId="18" fillId="0" borderId="10" xfId="0" applyNumberFormat="1" applyFont="1" applyFill="1" applyBorder="1" applyAlignment="1">
      <alignment horizontal="center" vertical="top"/>
    </xf>
    <xf numFmtId="1" fontId="4" fillId="0" borderId="10" xfId="0" applyNumberFormat="1" applyFont="1" applyFill="1" applyBorder="1" applyAlignment="1">
      <alignment horizontal="left" vertical="top"/>
    </xf>
    <xf numFmtId="1" fontId="4" fillId="0" borderId="10" xfId="0" applyNumberFormat="1" applyFont="1" applyFill="1" applyBorder="1" applyAlignment="1">
      <alignment horizontal="center"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165" fontId="4" fillId="0" borderId="10" xfId="34" applyNumberFormat="1" applyFont="1" applyFill="1" applyBorder="1" applyAlignment="1">
      <alignment vertical="top"/>
    </xf>
    <xf numFmtId="0" fontId="4" fillId="0" borderId="10" xfId="0" applyFont="1" applyFill="1" applyBorder="1" applyAlignment="1">
      <alignment horizontal="center" vertical="top"/>
    </xf>
    <xf numFmtId="1" fontId="4" fillId="33" borderId="10" xfId="0" applyNumberFormat="1" applyFont="1" applyFill="1" applyBorder="1" applyAlignment="1">
      <alignment horizontal="left" vertical="top"/>
    </xf>
    <xf numFmtId="164" fontId="18" fillId="0" borderId="10" xfId="0" applyNumberFormat="1" applyFont="1" applyBorder="1" applyAlignment="1">
      <alignment horizontal="left" vertical="top"/>
    </xf>
    <xf numFmtId="164" fontId="18" fillId="0" borderId="10" xfId="0" applyNumberFormat="1" applyFont="1" applyBorder="1" applyAlignment="1">
      <alignment horizontal="center" vertical="top"/>
    </xf>
    <xf numFmtId="1" fontId="18" fillId="0" borderId="10" xfId="0" applyNumberFormat="1" applyFont="1" applyFill="1" applyBorder="1" applyAlignment="1">
      <alignment horizontal="left" vertical="top"/>
    </xf>
    <xf numFmtId="1" fontId="18" fillId="0" borderId="0" xfId="0" applyNumberFormat="1" applyFont="1" applyAlignment="1">
      <alignment horizontal="left" vertical="top"/>
    </xf>
    <xf numFmtId="1" fontId="18" fillId="0" borderId="0" xfId="0" applyNumberFormat="1" applyFont="1" applyAlignment="1">
      <alignment horizontal="center" vertical="top"/>
    </xf>
    <xf numFmtId="0" fontId="18" fillId="0" borderId="0" xfId="0" applyFont="1" applyAlignment="1">
      <alignment vertical="top"/>
    </xf>
    <xf numFmtId="165" fontId="18" fillId="0" borderId="0" xfId="34" applyNumberFormat="1" applyFont="1" applyAlignment="1">
      <alignment vertical="top"/>
    </xf>
    <xf numFmtId="0" fontId="18" fillId="0" borderId="0" xfId="0" applyFont="1" applyAlignment="1">
      <alignment horizontal="center" vertical="top"/>
    </xf>
    <xf numFmtId="1" fontId="20" fillId="0" borderId="0" xfId="0" applyNumberFormat="1" applyFont="1" applyAlignment="1">
      <alignment horizontal="left" vertical="top"/>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Alignment="1">
      <alignment horizontal="left"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0" xfId="0" applyFont="1" applyAlignment="1">
      <alignment vertical="top" wrapText="1"/>
    </xf>
    <xf numFmtId="0" fontId="4" fillId="9" borderId="10" xfId="0" applyFont="1" applyFill="1" applyBorder="1" applyAlignment="1">
      <alignment horizontal="left" vertical="top" wrapText="1"/>
    </xf>
    <xf numFmtId="0" fontId="4" fillId="8" borderId="10" xfId="0" applyFont="1" applyFill="1" applyBorder="1" applyAlignment="1">
      <alignment vertical="top"/>
    </xf>
    <xf numFmtId="0" fontId="6" fillId="8"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0" fontId="4" fillId="9" borderId="10" xfId="0" applyFont="1" applyFill="1" applyBorder="1" applyAlignment="1">
      <alignment horizontal="center" vertical="top" wrapText="1"/>
    </xf>
    <xf numFmtId="165" fontId="6" fillId="8" borderId="10" xfId="34" applyNumberFormat="1" applyFont="1" applyFill="1" applyBorder="1" applyAlignment="1">
      <alignment horizontal="center" vertical="top" wrapText="1"/>
    </xf>
    <xf numFmtId="1" fontId="4" fillId="34" borderId="10" xfId="0" applyNumberFormat="1" applyFont="1" applyFill="1" applyBorder="1" applyAlignment="1">
      <alignment horizontal="center" vertical="top"/>
    </xf>
    <xf numFmtId="1" fontId="4" fillId="35" borderId="10" xfId="0" applyNumberFormat="1" applyFont="1" applyFill="1" applyBorder="1" applyAlignment="1">
      <alignment horizontal="center" vertical="top"/>
    </xf>
    <xf numFmtId="1" fontId="4" fillId="36" borderId="10" xfId="0" applyNumberFormat="1" applyFont="1" applyFill="1" applyBorder="1" applyAlignment="1">
      <alignment horizontal="center" vertical="top"/>
    </xf>
    <xf numFmtId="1" fontId="4" fillId="37" borderId="10" xfId="0" applyNumberFormat="1" applyFont="1" applyFill="1" applyBorder="1" applyAlignment="1">
      <alignment horizontal="center" vertical="top"/>
    </xf>
    <xf numFmtId="1" fontId="4" fillId="38" borderId="10" xfId="0" applyNumberFormat="1" applyFont="1" applyFill="1" applyBorder="1" applyAlignment="1">
      <alignment horizontal="center" vertical="top"/>
    </xf>
    <xf numFmtId="1" fontId="4" fillId="39" borderId="10" xfId="0" applyNumberFormat="1" applyFont="1" applyFill="1" applyBorder="1" applyAlignment="1">
      <alignment horizontal="center" vertical="top"/>
    </xf>
    <xf numFmtId="1" fontId="4" fillId="40" borderId="10" xfId="0" applyNumberFormat="1" applyFont="1" applyFill="1" applyBorder="1" applyAlignment="1">
      <alignment horizontal="center" vertical="top"/>
    </xf>
    <xf numFmtId="1" fontId="4" fillId="41" borderId="10" xfId="0" applyNumberFormat="1" applyFont="1" applyFill="1" applyBorder="1" applyAlignment="1">
      <alignment horizontal="center" vertical="top"/>
    </xf>
    <xf numFmtId="1" fontId="4" fillId="42" borderId="10" xfId="0" applyNumberFormat="1" applyFont="1" applyFill="1" applyBorder="1" applyAlignment="1">
      <alignment horizontal="center" vertical="top"/>
    </xf>
    <xf numFmtId="1" fontId="4" fillId="43" borderId="10" xfId="0" applyNumberFormat="1" applyFont="1" applyFill="1" applyBorder="1" applyAlignment="1">
      <alignment horizontal="center" vertical="top"/>
    </xf>
    <xf numFmtId="1" fontId="6" fillId="33" borderId="10" xfId="0" applyNumberFormat="1" applyFont="1" applyFill="1" applyBorder="1" applyAlignment="1">
      <alignment horizontal="center" vertical="top"/>
    </xf>
    <xf numFmtId="0" fontId="4" fillId="23" borderId="10" xfId="0" applyFont="1" applyFill="1" applyBorder="1" applyAlignment="1">
      <alignment vertical="top" wrapText="1"/>
    </xf>
    <xf numFmtId="0" fontId="58" fillId="0" borderId="0" xfId="0" applyFont="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68">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ont>
        <color theme="0" tint="-0.3499799966812134"/>
      </font>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ill>
        <patternFill>
          <bgColor rgb="FFE2EFD9"/>
        </patternFill>
      </fill>
    </dxf>
    <dxf>
      <fill>
        <patternFill>
          <bgColor rgb="FFFFFFE1"/>
        </patternFill>
      </fill>
    </dxf>
    <dxf>
      <fill>
        <patternFill>
          <bgColor rgb="FFFFEBEB"/>
        </patternFill>
      </fill>
    </dxf>
    <dxf>
      <font>
        <color theme="0" tint="-0.3499799966812134"/>
      </font>
    </dxf>
    <dxf>
      <font>
        <color theme="0" tint="-0.3499799966812134"/>
      </font>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rgb="FFE2EFD9"/>
        </patternFill>
      </fill>
    </dxf>
    <dxf>
      <fill>
        <patternFill>
          <bgColor rgb="FFFFFFE1"/>
        </patternFill>
      </fill>
    </dxf>
    <dxf>
      <fill>
        <patternFill>
          <bgColor rgb="FFFFEBEB"/>
        </patternFill>
      </fill>
    </dxf>
    <dxf>
      <fill>
        <patternFill>
          <bgColor theme="9" tint="0.5999600291252136"/>
        </patternFill>
      </fill>
    </dxf>
    <dxf>
      <fill>
        <patternFill>
          <bgColor rgb="FFFFFFCC"/>
        </patternFill>
      </fill>
    </dxf>
    <dxf>
      <fill>
        <patternFill>
          <bgColor rgb="FFFFCCCC"/>
        </patternFill>
      </fill>
    </dxf>
    <dxf>
      <fill>
        <patternFill>
          <bgColor rgb="FFE2EFD9"/>
        </patternFill>
      </fill>
    </dxf>
    <dxf>
      <fill>
        <patternFill>
          <bgColor rgb="FFFFFFE1"/>
        </patternFill>
      </fill>
    </dxf>
    <dxf>
      <fill>
        <patternFill>
          <bgColor rgb="FFFFEBEB"/>
        </patternFill>
      </fill>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247650</xdr:rowOff>
    </xdr:from>
    <xdr:to>
      <xdr:col>3</xdr:col>
      <xdr:colOff>914400</xdr:colOff>
      <xdr:row>0</xdr:row>
      <xdr:rowOff>447675</xdr:rowOff>
    </xdr:to>
    <xdr:sp macro="[0]!zobraz_vse">
      <xdr:nvSpPr>
        <xdr:cNvPr id="1" name="TextovéPole 1"/>
        <xdr:cNvSpPr txBox="1">
          <a:spLocks noChangeArrowheads="1"/>
        </xdr:cNvSpPr>
      </xdr:nvSpPr>
      <xdr:spPr>
        <a:xfrm>
          <a:off x="695325" y="247650"/>
          <a:ext cx="857250" cy="200025"/>
        </a:xfrm>
        <a:prstGeom prst="rect">
          <a:avLst/>
        </a:prstGeom>
        <a:solidFill>
          <a:srgbClr val="FFFF00"/>
        </a:solidFill>
        <a:ln w="38100" cmpd="sng">
          <a:solidFill>
            <a:srgbClr val="000000"/>
          </a:solidFill>
          <a:headEnd type="none"/>
          <a:tailEnd type="none"/>
        </a:ln>
      </xdr:spPr>
      <xdr:txBody>
        <a:bodyPr vertOverflow="clip" wrap="square" lIns="91440" tIns="18000" rIns="91440" bIns="18000"/>
        <a:p>
          <a:pPr algn="ctr">
            <a:defRPr/>
          </a:pPr>
          <a:r>
            <a:rPr lang="en-US" cap="none" sz="1200" b="1" i="0" u="none" baseline="0">
              <a:solidFill>
                <a:srgbClr val="000000"/>
              </a:solidFill>
              <a:latin typeface="Calibri"/>
              <a:ea typeface="Calibri"/>
              <a:cs typeface="Calibri"/>
            </a:rPr>
            <a:t>Zobraz vše</a:t>
          </a:r>
        </a:p>
      </xdr:txBody>
    </xdr:sp>
    <xdr:clientData/>
  </xdr:twoCellAnchor>
  <xdr:twoCellAnchor>
    <xdr:from>
      <xdr:col>3</xdr:col>
      <xdr:colOff>981075</xdr:colOff>
      <xdr:row>0</xdr:row>
      <xdr:rowOff>247650</xdr:rowOff>
    </xdr:from>
    <xdr:to>
      <xdr:col>3</xdr:col>
      <xdr:colOff>1685925</xdr:colOff>
      <xdr:row>1</xdr:row>
      <xdr:rowOff>0</xdr:rowOff>
    </xdr:to>
    <xdr:sp macro="[0]!sbal_vse">
      <xdr:nvSpPr>
        <xdr:cNvPr id="2" name="TextovéPole 2"/>
        <xdr:cNvSpPr txBox="1">
          <a:spLocks noChangeArrowheads="1"/>
        </xdr:cNvSpPr>
      </xdr:nvSpPr>
      <xdr:spPr>
        <a:xfrm>
          <a:off x="1619250" y="247650"/>
          <a:ext cx="704850" cy="200025"/>
        </a:xfrm>
        <a:prstGeom prst="rect">
          <a:avLst/>
        </a:prstGeom>
        <a:solidFill>
          <a:srgbClr val="FFC000"/>
        </a:solidFill>
        <a:ln w="38100" cmpd="sng">
          <a:solidFill>
            <a:srgbClr val="000000"/>
          </a:solidFill>
          <a:headEnd type="none"/>
          <a:tailEnd type="none"/>
        </a:ln>
      </xdr:spPr>
      <xdr:txBody>
        <a:bodyPr vertOverflow="clip" wrap="square" lIns="91440" tIns="18000" rIns="91440" bIns="18000"/>
        <a:p>
          <a:pPr algn="ctr">
            <a:defRPr/>
          </a:pPr>
          <a:r>
            <a:rPr lang="en-US" cap="none" sz="1200" b="1" i="0" u="none" baseline="0">
              <a:solidFill>
                <a:srgbClr val="000000"/>
              </a:solidFill>
              <a:latin typeface="Calibri"/>
              <a:ea typeface="Calibri"/>
              <a:cs typeface="Calibri"/>
            </a:rPr>
            <a:t>Sbal vše</a:t>
          </a:r>
        </a:p>
      </xdr:txBody>
    </xdr:sp>
    <xdr:clientData/>
  </xdr:twoCellAnchor>
  <xdr:twoCellAnchor>
    <xdr:from>
      <xdr:col>13</xdr:col>
      <xdr:colOff>3390900</xdr:colOff>
      <xdr:row>0</xdr:row>
      <xdr:rowOff>200025</xdr:rowOff>
    </xdr:from>
    <xdr:to>
      <xdr:col>13</xdr:col>
      <xdr:colOff>4210050</xdr:colOff>
      <xdr:row>0</xdr:row>
      <xdr:rowOff>400050</xdr:rowOff>
    </xdr:to>
    <xdr:sp macro="[0]!tisk">
      <xdr:nvSpPr>
        <xdr:cNvPr id="3" name="TextovéPole 3"/>
        <xdr:cNvSpPr txBox="1">
          <a:spLocks noChangeArrowheads="1"/>
        </xdr:cNvSpPr>
      </xdr:nvSpPr>
      <xdr:spPr>
        <a:xfrm>
          <a:off x="10372725" y="200025"/>
          <a:ext cx="819150" cy="200025"/>
        </a:xfrm>
        <a:prstGeom prst="rect">
          <a:avLst/>
        </a:prstGeom>
        <a:solidFill>
          <a:srgbClr val="92D050"/>
        </a:solidFill>
        <a:ln w="38100" cmpd="sng">
          <a:solidFill>
            <a:srgbClr val="000000"/>
          </a:solidFill>
          <a:headEnd type="none"/>
          <a:tailEnd type="none"/>
        </a:ln>
      </xdr:spPr>
      <xdr:txBody>
        <a:bodyPr vertOverflow="clip" wrap="square" lIns="91440" tIns="18000" rIns="91440" bIns="18000"/>
        <a:p>
          <a:pPr algn="ctr">
            <a:defRPr/>
          </a:pPr>
          <a:r>
            <a:rPr lang="en-US" cap="none" sz="1200" b="1" i="0" u="none" baseline="0">
              <a:solidFill>
                <a:srgbClr val="000000"/>
              </a:solidFill>
              <a:latin typeface="Calibri"/>
              <a:ea typeface="Calibri"/>
              <a:cs typeface="Calibri"/>
            </a:rPr>
            <a:t>Pro tisk</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1"/>
  <dimension ref="A1:B22"/>
  <sheetViews>
    <sheetView zoomScale="130" zoomScaleNormal="130" zoomScalePageLayoutView="0" workbookViewId="0" topLeftCell="A1">
      <selection activeCell="G22" sqref="G22"/>
    </sheetView>
  </sheetViews>
  <sheetFormatPr defaultColWidth="9.140625" defaultRowHeight="15"/>
  <sheetData>
    <row r="1" ht="18.75">
      <c r="A1" s="3" t="s">
        <v>796</v>
      </c>
    </row>
    <row r="3" ht="15">
      <c r="B3" s="5" t="s">
        <v>792</v>
      </c>
    </row>
    <row r="4" ht="15">
      <c r="B4" s="5" t="s">
        <v>862</v>
      </c>
    </row>
    <row r="6" ht="15">
      <c r="B6" t="s">
        <v>797</v>
      </c>
    </row>
    <row r="7" ht="15">
      <c r="B7" t="s">
        <v>798</v>
      </c>
    </row>
    <row r="8" ht="15">
      <c r="B8" t="s">
        <v>756</v>
      </c>
    </row>
    <row r="10" ht="15">
      <c r="B10" t="s">
        <v>759</v>
      </c>
    </row>
    <row r="11" ht="15">
      <c r="B11" t="s">
        <v>793</v>
      </c>
    </row>
    <row r="13" ht="15">
      <c r="B13" t="s">
        <v>760</v>
      </c>
    </row>
    <row r="15" ht="15">
      <c r="B15" t="s">
        <v>794</v>
      </c>
    </row>
    <row r="16" ht="15">
      <c r="B16" t="s">
        <v>761</v>
      </c>
    </row>
    <row r="17" ht="15">
      <c r="B17" t="s">
        <v>766</v>
      </c>
    </row>
    <row r="18" ht="15">
      <c r="B18" t="s">
        <v>865</v>
      </c>
    </row>
    <row r="20" ht="15">
      <c r="B20" s="1" t="s">
        <v>864</v>
      </c>
    </row>
    <row r="21" ht="15">
      <c r="B21" s="1"/>
    </row>
    <row r="22" ht="15">
      <c r="B22" s="78" t="s">
        <v>795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outlinePr summaryBelow="0" summaryRight="0"/>
    <pageSetUpPr fitToPage="1"/>
  </sheetPr>
  <dimension ref="A1:O360"/>
  <sheetViews>
    <sheetView tabSelected="1"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5" outlineLevelRow="1" outlineLevelCol="1"/>
  <cols>
    <col min="1" max="1" width="1.28515625" style="9" customWidth="1"/>
    <col min="2" max="2" width="4.421875" style="46" bestFit="1" customWidth="1"/>
    <col min="3" max="3" width="3.8515625" style="47" customWidth="1"/>
    <col min="4" max="4" width="34.57421875" style="59" customWidth="1" collapsed="1"/>
    <col min="5" max="6" width="18.421875" style="30" hidden="1" customWidth="1" outlineLevel="1"/>
    <col min="7" max="7" width="10.421875" style="48" customWidth="1" collapsed="1"/>
    <col min="8" max="8" width="15.00390625" style="49" hidden="1" customWidth="1" outlineLevel="1"/>
    <col min="9" max="9" width="10.8515625" style="50" customWidth="1"/>
    <col min="10" max="10" width="12.7109375" style="30" customWidth="1"/>
    <col min="11" max="11" width="17.8515625" style="56" customWidth="1"/>
    <col min="12" max="12" width="8.7109375" style="48" customWidth="1" collapsed="1"/>
    <col min="13" max="13" width="7.421875" style="47" hidden="1" customWidth="1" outlineLevel="1"/>
    <col min="14" max="14" width="72.7109375" style="30" customWidth="1" collapsed="1"/>
    <col min="15" max="15" width="28.140625" style="30" hidden="1" customWidth="1" outlineLevel="1"/>
    <col min="16" max="19" width="19.57421875" style="0" customWidth="1"/>
  </cols>
  <sheetData>
    <row r="1" spans="1:15" s="6" customFormat="1" ht="35.25" customHeight="1">
      <c r="A1" s="7">
        <v>1</v>
      </c>
      <c r="B1" s="42" t="s">
        <v>316</v>
      </c>
      <c r="C1" s="29" t="s">
        <v>318</v>
      </c>
      <c r="D1" s="21" t="s">
        <v>765</v>
      </c>
      <c r="E1" s="61" t="s">
        <v>339</v>
      </c>
      <c r="F1" s="61" t="s">
        <v>351</v>
      </c>
      <c r="G1" s="62" t="s">
        <v>757</v>
      </c>
      <c r="H1" s="65" t="s">
        <v>799</v>
      </c>
      <c r="I1" s="63" t="s">
        <v>758</v>
      </c>
      <c r="J1" s="64" t="s">
        <v>577</v>
      </c>
      <c r="K1" s="60" t="s">
        <v>424</v>
      </c>
      <c r="L1" s="61" t="s">
        <v>315</v>
      </c>
      <c r="M1" s="76" t="s">
        <v>767</v>
      </c>
      <c r="N1" s="21" t="s">
        <v>432</v>
      </c>
      <c r="O1" s="77" t="s">
        <v>863</v>
      </c>
    </row>
    <row r="2" spans="1:15" s="4" customFormat="1" ht="9" customHeight="1">
      <c r="A2" s="8">
        <v>2</v>
      </c>
      <c r="B2" s="36"/>
      <c r="C2" s="37"/>
      <c r="D2" s="38"/>
      <c r="E2" s="38"/>
      <c r="F2" s="38"/>
      <c r="G2" s="39"/>
      <c r="H2" s="40"/>
      <c r="I2" s="41"/>
      <c r="J2" s="38"/>
      <c r="K2" s="52"/>
      <c r="L2" s="39"/>
      <c r="M2" s="37"/>
      <c r="N2" s="38"/>
      <c r="O2" s="38"/>
    </row>
    <row r="3" spans="1:15" s="3" customFormat="1" ht="18.75" collapsed="1">
      <c r="A3" s="9">
        <v>3</v>
      </c>
      <c r="B3" s="42">
        <v>1</v>
      </c>
      <c r="C3" s="66"/>
      <c r="D3" s="21" t="s">
        <v>22</v>
      </c>
      <c r="E3" s="21" t="s">
        <v>309</v>
      </c>
      <c r="F3" s="21" t="s">
        <v>1</v>
      </c>
      <c r="G3" s="26"/>
      <c r="H3" s="27"/>
      <c r="I3" s="28"/>
      <c r="J3" s="21"/>
      <c r="K3" s="53"/>
      <c r="L3" s="26"/>
      <c r="M3" s="29"/>
      <c r="N3" s="26" t="str">
        <f>CONCATENATE(E3,"   -   ",F3)</f>
        <v>Gebauer   -   Krejčová</v>
      </c>
      <c r="O3" s="26"/>
    </row>
    <row r="4" spans="1:15" ht="45" hidden="1" outlineLevel="1">
      <c r="A4" s="7">
        <v>4</v>
      </c>
      <c r="B4" s="16">
        <v>1</v>
      </c>
      <c r="C4" s="17">
        <v>1</v>
      </c>
      <c r="D4" s="57" t="s">
        <v>0</v>
      </c>
      <c r="E4" s="18" t="str">
        <f aca="true" t="shared" si="0" ref="E4:F7">E$3</f>
        <v>Gebauer</v>
      </c>
      <c r="F4" s="18" t="str">
        <f t="shared" si="0"/>
        <v>Krejčová</v>
      </c>
      <c r="G4" s="15" t="s">
        <v>1</v>
      </c>
      <c r="H4" s="20"/>
      <c r="I4" s="19">
        <v>2015</v>
      </c>
      <c r="J4" s="18" t="s">
        <v>846</v>
      </c>
      <c r="K4" s="54" t="s">
        <v>578</v>
      </c>
      <c r="L4" s="15" t="s">
        <v>583</v>
      </c>
      <c r="M4" s="17">
        <v>1</v>
      </c>
      <c r="N4" s="18" t="s">
        <v>307</v>
      </c>
      <c r="O4" s="18"/>
    </row>
    <row r="5" spans="1:15" ht="45" hidden="1" outlineLevel="1">
      <c r="A5" s="8">
        <v>5</v>
      </c>
      <c r="B5" s="16">
        <v>1</v>
      </c>
      <c r="C5" s="17">
        <v>2</v>
      </c>
      <c r="D5" s="57" t="s">
        <v>356</v>
      </c>
      <c r="E5" s="18" t="str">
        <f t="shared" si="0"/>
        <v>Gebauer</v>
      </c>
      <c r="F5" s="18" t="str">
        <f t="shared" si="0"/>
        <v>Krejčová</v>
      </c>
      <c r="G5" s="15" t="s">
        <v>1</v>
      </c>
      <c r="H5" s="20"/>
      <c r="I5" s="19">
        <v>2016</v>
      </c>
      <c r="J5" s="18" t="s">
        <v>847</v>
      </c>
      <c r="K5" s="54" t="s">
        <v>410</v>
      </c>
      <c r="L5" s="15" t="s">
        <v>7</v>
      </c>
      <c r="M5" s="17">
        <v>1</v>
      </c>
      <c r="N5" s="18" t="s">
        <v>357</v>
      </c>
      <c r="O5" s="18"/>
    </row>
    <row r="6" spans="1:15" ht="60" hidden="1" outlineLevel="1">
      <c r="A6" s="9">
        <v>6</v>
      </c>
      <c r="B6" s="16">
        <v>1</v>
      </c>
      <c r="C6" s="17">
        <v>3</v>
      </c>
      <c r="D6" s="57" t="s">
        <v>358</v>
      </c>
      <c r="E6" s="18" t="str">
        <f t="shared" si="0"/>
        <v>Gebauer</v>
      </c>
      <c r="F6" s="18" t="str">
        <f t="shared" si="0"/>
        <v>Krejčová</v>
      </c>
      <c r="G6" s="15" t="s">
        <v>1</v>
      </c>
      <c r="H6" s="20"/>
      <c r="I6" s="19">
        <v>2016</v>
      </c>
      <c r="J6" s="18" t="s">
        <v>619</v>
      </c>
      <c r="K6" s="54" t="s">
        <v>410</v>
      </c>
      <c r="L6" s="15" t="s">
        <v>7</v>
      </c>
      <c r="M6" s="17">
        <v>1</v>
      </c>
      <c r="N6" s="18" t="s">
        <v>359</v>
      </c>
      <c r="O6" s="18"/>
    </row>
    <row r="7" spans="1:15" ht="45" hidden="1" outlineLevel="1">
      <c r="A7" s="7">
        <v>7</v>
      </c>
      <c r="B7" s="16">
        <v>1</v>
      </c>
      <c r="C7" s="17">
        <v>4</v>
      </c>
      <c r="D7" s="57" t="s">
        <v>409</v>
      </c>
      <c r="E7" s="18" t="str">
        <f t="shared" si="0"/>
        <v>Gebauer</v>
      </c>
      <c r="F7" s="18" t="s">
        <v>68</v>
      </c>
      <c r="G7" s="15" t="s">
        <v>1</v>
      </c>
      <c r="H7" s="20"/>
      <c r="I7" s="19">
        <v>2016</v>
      </c>
      <c r="J7" s="18" t="s">
        <v>618</v>
      </c>
      <c r="K7" s="54" t="s">
        <v>584</v>
      </c>
      <c r="L7" s="15" t="s">
        <v>637</v>
      </c>
      <c r="M7" s="17">
        <v>2</v>
      </c>
      <c r="N7" s="18" t="s">
        <v>308</v>
      </c>
      <c r="O7" s="18"/>
    </row>
    <row r="8" spans="1:15" ht="15">
      <c r="A8" s="8">
        <v>8</v>
      </c>
      <c r="B8" s="16"/>
      <c r="C8" s="17"/>
      <c r="D8" s="57"/>
      <c r="E8" s="18"/>
      <c r="F8" s="18"/>
      <c r="G8" s="15"/>
      <c r="H8" s="20"/>
      <c r="I8" s="19"/>
      <c r="J8" s="18"/>
      <c r="K8" s="54"/>
      <c r="L8" s="15"/>
      <c r="M8" s="17"/>
      <c r="N8" s="18"/>
      <c r="O8" s="18"/>
    </row>
    <row r="9" spans="1:15" s="2" customFormat="1" ht="18.75" collapsed="1">
      <c r="A9" s="9">
        <v>9</v>
      </c>
      <c r="B9" s="42">
        <v>2</v>
      </c>
      <c r="C9" s="66"/>
      <c r="D9" s="21" t="s">
        <v>21</v>
      </c>
      <c r="E9" s="21" t="s">
        <v>309</v>
      </c>
      <c r="F9" s="21" t="s">
        <v>78</v>
      </c>
      <c r="G9" s="26"/>
      <c r="H9" s="27"/>
      <c r="I9" s="28"/>
      <c r="J9" s="21"/>
      <c r="K9" s="53"/>
      <c r="L9" s="28"/>
      <c r="M9" s="29"/>
      <c r="N9" s="26" t="str">
        <f>CONCATENATE(E9,"   -   ",F9)</f>
        <v>Gebauer   -   Heyrovský</v>
      </c>
      <c r="O9" s="26"/>
    </row>
    <row r="10" spans="1:15" s="1" customFormat="1" ht="45" hidden="1" outlineLevel="1">
      <c r="A10" s="7">
        <v>10</v>
      </c>
      <c r="B10" s="16">
        <v>2</v>
      </c>
      <c r="C10" s="17">
        <v>1</v>
      </c>
      <c r="D10" s="57" t="s">
        <v>422</v>
      </c>
      <c r="E10" s="18" t="str">
        <f aca="true" t="shared" si="1" ref="E10:F14">E$9</f>
        <v>Gebauer</v>
      </c>
      <c r="F10" s="18" t="str">
        <f t="shared" si="1"/>
        <v>Heyrovský</v>
      </c>
      <c r="G10" s="15" t="s">
        <v>3</v>
      </c>
      <c r="H10" s="20"/>
      <c r="I10" s="19">
        <v>2015</v>
      </c>
      <c r="J10" s="18" t="s">
        <v>586</v>
      </c>
      <c r="K10" s="54" t="s">
        <v>588</v>
      </c>
      <c r="L10" s="15" t="s">
        <v>582</v>
      </c>
      <c r="M10" s="17">
        <v>2</v>
      </c>
      <c r="N10" s="18" t="s">
        <v>310</v>
      </c>
      <c r="O10" s="18"/>
    </row>
    <row r="11" spans="1:15" ht="45" hidden="1" outlineLevel="1">
      <c r="A11" s="8">
        <v>11</v>
      </c>
      <c r="B11" s="16">
        <v>2</v>
      </c>
      <c r="C11" s="17">
        <v>2</v>
      </c>
      <c r="D11" s="57" t="s">
        <v>423</v>
      </c>
      <c r="E11" s="18" t="str">
        <f t="shared" si="1"/>
        <v>Gebauer</v>
      </c>
      <c r="F11" s="18" t="str">
        <f t="shared" si="1"/>
        <v>Heyrovský</v>
      </c>
      <c r="G11" s="15" t="s">
        <v>3</v>
      </c>
      <c r="H11" s="20"/>
      <c r="I11" s="19">
        <v>2015</v>
      </c>
      <c r="J11" s="18" t="s">
        <v>586</v>
      </c>
      <c r="K11" s="54" t="s">
        <v>587</v>
      </c>
      <c r="L11" s="15" t="s">
        <v>582</v>
      </c>
      <c r="M11" s="17">
        <v>2</v>
      </c>
      <c r="N11" s="18" t="s">
        <v>311</v>
      </c>
      <c r="O11" s="18"/>
    </row>
    <row r="12" spans="1:15" ht="60" hidden="1" outlineLevel="1">
      <c r="A12" s="9">
        <v>12</v>
      </c>
      <c r="B12" s="16">
        <v>2</v>
      </c>
      <c r="C12" s="17">
        <v>3</v>
      </c>
      <c r="D12" s="57" t="s">
        <v>360</v>
      </c>
      <c r="E12" s="18" t="str">
        <f t="shared" si="1"/>
        <v>Gebauer</v>
      </c>
      <c r="F12" s="18" t="str">
        <f t="shared" si="1"/>
        <v>Heyrovský</v>
      </c>
      <c r="G12" s="15" t="s">
        <v>3</v>
      </c>
      <c r="H12" s="20"/>
      <c r="I12" s="19">
        <v>2016</v>
      </c>
      <c r="J12" s="18" t="s">
        <v>589</v>
      </c>
      <c r="K12" s="54" t="s">
        <v>585</v>
      </c>
      <c r="L12" s="15" t="s">
        <v>624</v>
      </c>
      <c r="M12" s="17">
        <v>1</v>
      </c>
      <c r="N12" s="18" t="s">
        <v>363</v>
      </c>
      <c r="O12" s="18"/>
    </row>
    <row r="13" spans="1:15" ht="45" hidden="1" outlineLevel="1">
      <c r="A13" s="7">
        <v>13</v>
      </c>
      <c r="B13" s="16">
        <v>2</v>
      </c>
      <c r="C13" s="17">
        <v>4</v>
      </c>
      <c r="D13" s="57" t="s">
        <v>4</v>
      </c>
      <c r="E13" s="18" t="str">
        <f t="shared" si="1"/>
        <v>Gebauer</v>
      </c>
      <c r="F13" s="18" t="str">
        <f t="shared" si="1"/>
        <v>Heyrovský</v>
      </c>
      <c r="G13" s="15" t="s">
        <v>3</v>
      </c>
      <c r="H13" s="20"/>
      <c r="I13" s="19">
        <v>2016</v>
      </c>
      <c r="J13" s="18" t="s">
        <v>589</v>
      </c>
      <c r="K13" s="54" t="s">
        <v>590</v>
      </c>
      <c r="L13" s="15" t="s">
        <v>637</v>
      </c>
      <c r="M13" s="17">
        <v>3</v>
      </c>
      <c r="N13" s="18" t="s">
        <v>312</v>
      </c>
      <c r="O13" s="18"/>
    </row>
    <row r="14" spans="1:15" ht="30" hidden="1" outlineLevel="1">
      <c r="A14" s="8">
        <v>14</v>
      </c>
      <c r="B14" s="16">
        <v>2</v>
      </c>
      <c r="C14" s="17">
        <v>5</v>
      </c>
      <c r="D14" s="57" t="s">
        <v>406</v>
      </c>
      <c r="E14" s="18" t="str">
        <f t="shared" si="1"/>
        <v>Gebauer</v>
      </c>
      <c r="F14" s="18" t="str">
        <f t="shared" si="1"/>
        <v>Heyrovský</v>
      </c>
      <c r="G14" s="15" t="s">
        <v>3</v>
      </c>
      <c r="H14" s="20"/>
      <c r="I14" s="19">
        <v>2016</v>
      </c>
      <c r="J14" s="18" t="s">
        <v>617</v>
      </c>
      <c r="K14" s="54" t="s">
        <v>412</v>
      </c>
      <c r="L14" s="15" t="s">
        <v>624</v>
      </c>
      <c r="M14" s="17">
        <v>1</v>
      </c>
      <c r="N14" s="18" t="s">
        <v>407</v>
      </c>
      <c r="O14" s="18"/>
    </row>
    <row r="15" spans="1:15" ht="15">
      <c r="A15" s="8"/>
      <c r="B15" s="43"/>
      <c r="C15" s="44"/>
      <c r="D15" s="57"/>
      <c r="E15" s="18"/>
      <c r="F15" s="18"/>
      <c r="G15" s="15"/>
      <c r="H15" s="20"/>
      <c r="I15" s="19"/>
      <c r="J15" s="18"/>
      <c r="K15" s="54"/>
      <c r="L15" s="15"/>
      <c r="M15" s="17"/>
      <c r="N15" s="18"/>
      <c r="O15" s="18"/>
    </row>
    <row r="16" spans="1:15" s="3" customFormat="1" ht="18.75" collapsed="1">
      <c r="A16" s="9">
        <v>15</v>
      </c>
      <c r="B16" s="42" t="s">
        <v>317</v>
      </c>
      <c r="C16" s="66"/>
      <c r="D16" s="21" t="s">
        <v>5</v>
      </c>
      <c r="E16" s="21" t="s">
        <v>309</v>
      </c>
      <c r="F16" s="21" t="s">
        <v>1</v>
      </c>
      <c r="G16" s="26"/>
      <c r="H16" s="27"/>
      <c r="I16" s="26"/>
      <c r="J16" s="21"/>
      <c r="K16" s="53"/>
      <c r="L16" s="26"/>
      <c r="M16" s="29"/>
      <c r="N16" s="26" t="str">
        <f>CONCATENATE(E16,"   -   ",F16)</f>
        <v>Gebauer   -   Krejčová</v>
      </c>
      <c r="O16" s="26"/>
    </row>
    <row r="17" spans="1:15" ht="45" hidden="1" outlineLevel="1">
      <c r="A17" s="7">
        <v>16</v>
      </c>
      <c r="B17" s="16">
        <v>3</v>
      </c>
      <c r="C17" s="17">
        <v>1</v>
      </c>
      <c r="D17" s="57" t="s">
        <v>6</v>
      </c>
      <c r="E17" s="18" t="str">
        <f aca="true" t="shared" si="2" ref="E17:F20">E$16</f>
        <v>Gebauer</v>
      </c>
      <c r="F17" s="18" t="str">
        <f t="shared" si="2"/>
        <v>Krejčová</v>
      </c>
      <c r="G17" s="15" t="s">
        <v>1</v>
      </c>
      <c r="H17" s="20"/>
      <c r="I17" s="19">
        <v>2015</v>
      </c>
      <c r="J17" s="18" t="s">
        <v>616</v>
      </c>
      <c r="K17" s="54" t="s">
        <v>595</v>
      </c>
      <c r="L17" s="15" t="s">
        <v>637</v>
      </c>
      <c r="M17" s="17">
        <v>1</v>
      </c>
      <c r="N17" s="18" t="s">
        <v>313</v>
      </c>
      <c r="O17" s="18"/>
    </row>
    <row r="18" spans="1:15" ht="45" hidden="1" outlineLevel="1">
      <c r="A18" s="8">
        <v>17</v>
      </c>
      <c r="B18" s="16">
        <v>3</v>
      </c>
      <c r="C18" s="17">
        <v>2</v>
      </c>
      <c r="D18" s="57" t="s">
        <v>8</v>
      </c>
      <c r="E18" s="18" t="str">
        <f t="shared" si="2"/>
        <v>Gebauer</v>
      </c>
      <c r="F18" s="18" t="str">
        <f t="shared" si="2"/>
        <v>Krejčová</v>
      </c>
      <c r="G18" s="15" t="s">
        <v>1</v>
      </c>
      <c r="H18" s="20"/>
      <c r="I18" s="19">
        <v>2015</v>
      </c>
      <c r="J18" s="18" t="s">
        <v>591</v>
      </c>
      <c r="K18" s="54" t="s">
        <v>411</v>
      </c>
      <c r="L18" s="15" t="s">
        <v>7</v>
      </c>
      <c r="M18" s="17">
        <v>2</v>
      </c>
      <c r="N18" s="18" t="s">
        <v>848</v>
      </c>
      <c r="O18" s="18"/>
    </row>
    <row r="19" spans="1:15" ht="30" hidden="1" outlineLevel="1">
      <c r="A19" s="9">
        <v>18</v>
      </c>
      <c r="B19" s="16">
        <v>3</v>
      </c>
      <c r="C19" s="17">
        <v>3</v>
      </c>
      <c r="D19" s="57" t="s">
        <v>9</v>
      </c>
      <c r="E19" s="18" t="str">
        <f t="shared" si="2"/>
        <v>Gebauer</v>
      </c>
      <c r="F19" s="18" t="str">
        <f t="shared" si="2"/>
        <v>Krejčová</v>
      </c>
      <c r="G19" s="15" t="s">
        <v>11</v>
      </c>
      <c r="H19" s="20"/>
      <c r="I19" s="19" t="s">
        <v>10</v>
      </c>
      <c r="J19" s="18" t="s">
        <v>615</v>
      </c>
      <c r="K19" s="54" t="s">
        <v>592</v>
      </c>
      <c r="L19" s="15" t="s">
        <v>582</v>
      </c>
      <c r="M19" s="17">
        <v>2</v>
      </c>
      <c r="N19" s="18" t="s">
        <v>314</v>
      </c>
      <c r="O19" s="18"/>
    </row>
    <row r="20" spans="1:15" ht="30" hidden="1" outlineLevel="1">
      <c r="A20" s="7">
        <v>19</v>
      </c>
      <c r="B20" s="16">
        <v>3</v>
      </c>
      <c r="C20" s="17">
        <v>4</v>
      </c>
      <c r="D20" s="57" t="s">
        <v>12</v>
      </c>
      <c r="E20" s="18" t="str">
        <f t="shared" si="2"/>
        <v>Gebauer</v>
      </c>
      <c r="F20" s="18" t="str">
        <f t="shared" si="2"/>
        <v>Krejčová</v>
      </c>
      <c r="G20" s="15" t="s">
        <v>1</v>
      </c>
      <c r="H20" s="20"/>
      <c r="I20" s="19">
        <v>2017</v>
      </c>
      <c r="J20" s="18" t="s">
        <v>593</v>
      </c>
      <c r="K20" s="54" t="s">
        <v>413</v>
      </c>
      <c r="L20" s="15" t="s">
        <v>637</v>
      </c>
      <c r="M20" s="17">
        <v>2</v>
      </c>
      <c r="N20" s="18" t="s">
        <v>638</v>
      </c>
      <c r="O20" s="18"/>
    </row>
    <row r="21" spans="1:15" ht="15">
      <c r="A21" s="8">
        <v>20</v>
      </c>
      <c r="B21" s="16"/>
      <c r="C21" s="17"/>
      <c r="D21" s="57"/>
      <c r="E21" s="18"/>
      <c r="F21" s="18"/>
      <c r="G21" s="15"/>
      <c r="H21" s="20"/>
      <c r="I21" s="19"/>
      <c r="J21" s="18"/>
      <c r="K21" s="54"/>
      <c r="L21" s="15"/>
      <c r="M21" s="17"/>
      <c r="N21" s="18"/>
      <c r="O21" s="18"/>
    </row>
    <row r="22" spans="1:15" s="3" customFormat="1" ht="18.75" collapsed="1">
      <c r="A22" s="9">
        <v>21</v>
      </c>
      <c r="B22" s="42">
        <v>4</v>
      </c>
      <c r="C22" s="66"/>
      <c r="D22" s="21" t="s">
        <v>20</v>
      </c>
      <c r="E22" s="21" t="s">
        <v>77</v>
      </c>
      <c r="F22" s="21" t="s">
        <v>14</v>
      </c>
      <c r="G22" s="26"/>
      <c r="H22" s="27"/>
      <c r="I22" s="28"/>
      <c r="J22" s="21"/>
      <c r="K22" s="53"/>
      <c r="L22" s="26"/>
      <c r="M22" s="29"/>
      <c r="N22" s="26" t="str">
        <f>CONCATENATE(E22,"   -   ",F22)</f>
        <v>Michalička   -   Beková</v>
      </c>
      <c r="O22" s="26"/>
    </row>
    <row r="23" spans="1:15" ht="30" hidden="1" outlineLevel="1">
      <c r="A23" s="7">
        <v>22</v>
      </c>
      <c r="B23" s="16">
        <v>4</v>
      </c>
      <c r="C23" s="17">
        <v>1</v>
      </c>
      <c r="D23" s="57" t="s">
        <v>13</v>
      </c>
      <c r="E23" s="18" t="str">
        <f aca="true" t="shared" si="3" ref="E23:F27">E$22</f>
        <v>Michalička</v>
      </c>
      <c r="F23" s="18" t="str">
        <f t="shared" si="3"/>
        <v>Beková</v>
      </c>
      <c r="G23" s="15" t="s">
        <v>823</v>
      </c>
      <c r="H23" s="20"/>
      <c r="I23" s="19">
        <v>2016</v>
      </c>
      <c r="J23" s="18" t="s">
        <v>620</v>
      </c>
      <c r="K23" s="54" t="s">
        <v>596</v>
      </c>
      <c r="L23" s="15" t="s">
        <v>7</v>
      </c>
      <c r="M23" s="17">
        <v>1</v>
      </c>
      <c r="N23" s="18" t="s">
        <v>849</v>
      </c>
      <c r="O23" s="18"/>
    </row>
    <row r="24" spans="1:15" ht="45" hidden="1" outlineLevel="1">
      <c r="A24" s="8">
        <v>23</v>
      </c>
      <c r="B24" s="16">
        <v>4</v>
      </c>
      <c r="C24" s="17">
        <v>2</v>
      </c>
      <c r="D24" s="57" t="s">
        <v>608</v>
      </c>
      <c r="E24" s="18" t="str">
        <f t="shared" si="3"/>
        <v>Michalička</v>
      </c>
      <c r="F24" s="18" t="str">
        <f t="shared" si="3"/>
        <v>Beková</v>
      </c>
      <c r="G24" s="15" t="s">
        <v>16</v>
      </c>
      <c r="H24" s="20"/>
      <c r="I24" s="19">
        <v>2015</v>
      </c>
      <c r="J24" s="18" t="s">
        <v>415</v>
      </c>
      <c r="K24" s="54" t="s">
        <v>597</v>
      </c>
      <c r="L24" s="15" t="s">
        <v>15</v>
      </c>
      <c r="M24" s="17">
        <v>2</v>
      </c>
      <c r="N24" s="18" t="s">
        <v>598</v>
      </c>
      <c r="O24" s="18"/>
    </row>
    <row r="25" spans="1:15" s="5" customFormat="1" ht="30" hidden="1" outlineLevel="1">
      <c r="A25" s="9">
        <v>24</v>
      </c>
      <c r="B25" s="16">
        <v>4</v>
      </c>
      <c r="C25" s="17">
        <v>3</v>
      </c>
      <c r="D25" s="57" t="s">
        <v>324</v>
      </c>
      <c r="E25" s="18" t="str">
        <f t="shared" si="3"/>
        <v>Michalička</v>
      </c>
      <c r="F25" s="18" t="str">
        <f t="shared" si="3"/>
        <v>Beková</v>
      </c>
      <c r="G25" s="15" t="s">
        <v>77</v>
      </c>
      <c r="H25" s="20"/>
      <c r="I25" s="19">
        <v>2015</v>
      </c>
      <c r="J25" s="18" t="s">
        <v>589</v>
      </c>
      <c r="K25" s="54" t="s">
        <v>600</v>
      </c>
      <c r="L25" s="15" t="s">
        <v>7</v>
      </c>
      <c r="M25" s="17">
        <v>1</v>
      </c>
      <c r="N25" s="18" t="s">
        <v>601</v>
      </c>
      <c r="O25" s="18"/>
    </row>
    <row r="26" spans="1:15" ht="45" hidden="1" outlineLevel="1">
      <c r="A26" s="7">
        <v>25</v>
      </c>
      <c r="B26" s="16">
        <v>4</v>
      </c>
      <c r="C26" s="17">
        <v>4</v>
      </c>
      <c r="D26" s="57" t="s">
        <v>414</v>
      </c>
      <c r="E26" s="18" t="str">
        <f t="shared" si="3"/>
        <v>Michalička</v>
      </c>
      <c r="F26" s="18" t="str">
        <f t="shared" si="3"/>
        <v>Beková</v>
      </c>
      <c r="G26" s="15" t="s">
        <v>823</v>
      </c>
      <c r="H26" s="20"/>
      <c r="I26" s="19">
        <v>2016</v>
      </c>
      <c r="J26" s="18" t="s">
        <v>612</v>
      </c>
      <c r="K26" s="54" t="s">
        <v>599</v>
      </c>
      <c r="L26" s="15" t="s">
        <v>7</v>
      </c>
      <c r="M26" s="17">
        <v>2</v>
      </c>
      <c r="N26" s="18" t="s">
        <v>416</v>
      </c>
      <c r="O26" s="18"/>
    </row>
    <row r="27" spans="1:15" ht="45" hidden="1" outlineLevel="1">
      <c r="A27" s="7"/>
      <c r="B27" s="16">
        <v>4</v>
      </c>
      <c r="C27" s="17">
        <v>5</v>
      </c>
      <c r="D27" s="57" t="s">
        <v>594</v>
      </c>
      <c r="E27" s="18" t="str">
        <f t="shared" si="3"/>
        <v>Michalička</v>
      </c>
      <c r="F27" s="18" t="str">
        <f t="shared" si="3"/>
        <v>Beková</v>
      </c>
      <c r="G27" s="15" t="s">
        <v>823</v>
      </c>
      <c r="H27" s="20"/>
      <c r="I27" s="19">
        <v>2016</v>
      </c>
      <c r="J27" s="18" t="s">
        <v>613</v>
      </c>
      <c r="K27" s="54" t="s">
        <v>599</v>
      </c>
      <c r="L27" s="15" t="s">
        <v>637</v>
      </c>
      <c r="M27" s="17">
        <v>3</v>
      </c>
      <c r="N27" s="18"/>
      <c r="O27" s="18"/>
    </row>
    <row r="28" spans="1:15" ht="15">
      <c r="A28" s="7"/>
      <c r="B28" s="16"/>
      <c r="C28" s="17"/>
      <c r="D28" s="57"/>
      <c r="E28" s="18"/>
      <c r="F28" s="18"/>
      <c r="G28" s="15"/>
      <c r="H28" s="20"/>
      <c r="I28" s="19"/>
      <c r="J28" s="18"/>
      <c r="K28" s="54"/>
      <c r="L28" s="15"/>
      <c r="M28" s="17"/>
      <c r="N28" s="18"/>
      <c r="O28" s="18"/>
    </row>
    <row r="29" spans="1:15" s="3" customFormat="1" ht="18.75" collapsed="1">
      <c r="A29" s="8">
        <v>26</v>
      </c>
      <c r="B29" s="42">
        <v>5</v>
      </c>
      <c r="C29" s="66"/>
      <c r="D29" s="21" t="s">
        <v>17</v>
      </c>
      <c r="E29" s="21" t="s">
        <v>69</v>
      </c>
      <c r="F29" s="21" t="s">
        <v>14</v>
      </c>
      <c r="G29" s="26"/>
      <c r="H29" s="27"/>
      <c r="I29" s="28"/>
      <c r="J29" s="21"/>
      <c r="K29" s="53"/>
      <c r="L29" s="26"/>
      <c r="M29" s="29"/>
      <c r="N29" s="26" t="str">
        <f>CONCATENATE(E29,"   -   ",F29)</f>
        <v>Polánský   -   Beková</v>
      </c>
      <c r="O29" s="26"/>
    </row>
    <row r="30" spans="1:15" ht="60" hidden="1" outlineLevel="1">
      <c r="A30" s="9">
        <v>27</v>
      </c>
      <c r="B30" s="16">
        <v>5</v>
      </c>
      <c r="C30" s="17">
        <v>1</v>
      </c>
      <c r="D30" s="57" t="s">
        <v>425</v>
      </c>
      <c r="E30" s="18" t="str">
        <f>E$29</f>
        <v>Polánský</v>
      </c>
      <c r="F30" s="18" t="str">
        <f>F$29</f>
        <v>Beková</v>
      </c>
      <c r="G30" s="15" t="s">
        <v>14</v>
      </c>
      <c r="H30" s="20"/>
      <c r="I30" s="19">
        <v>2015</v>
      </c>
      <c r="J30" s="18" t="s">
        <v>614</v>
      </c>
      <c r="K30" s="54" t="s">
        <v>602</v>
      </c>
      <c r="L30" s="15" t="s">
        <v>7</v>
      </c>
      <c r="M30" s="17">
        <v>2</v>
      </c>
      <c r="N30" s="18" t="s">
        <v>604</v>
      </c>
      <c r="O30" s="18"/>
    </row>
    <row r="31" spans="1:15" ht="150" hidden="1" outlineLevel="1">
      <c r="A31" s="7">
        <v>28</v>
      </c>
      <c r="B31" s="16">
        <v>5</v>
      </c>
      <c r="C31" s="17">
        <v>2</v>
      </c>
      <c r="D31" s="57" t="s">
        <v>421</v>
      </c>
      <c r="E31" s="18" t="str">
        <f>E$29</f>
        <v>Polánský</v>
      </c>
      <c r="F31" s="18" t="str">
        <f>F$29</f>
        <v>Beková</v>
      </c>
      <c r="G31" s="15" t="s">
        <v>11</v>
      </c>
      <c r="H31" s="20"/>
      <c r="I31" s="19">
        <v>2016</v>
      </c>
      <c r="J31" s="18" t="s">
        <v>615</v>
      </c>
      <c r="K31" s="54" t="s">
        <v>603</v>
      </c>
      <c r="L31" s="15" t="s">
        <v>15</v>
      </c>
      <c r="M31" s="17">
        <v>1</v>
      </c>
      <c r="N31" s="18" t="s">
        <v>417</v>
      </c>
      <c r="O31" s="18"/>
    </row>
    <row r="32" spans="1:15" ht="15">
      <c r="A32" s="7">
        <v>31</v>
      </c>
      <c r="B32" s="16"/>
      <c r="C32" s="17"/>
      <c r="D32" s="57"/>
      <c r="E32" s="18"/>
      <c r="F32" s="18"/>
      <c r="G32" s="15"/>
      <c r="H32" s="20"/>
      <c r="I32" s="19"/>
      <c r="J32" s="18"/>
      <c r="K32" s="54"/>
      <c r="L32" s="15"/>
      <c r="M32" s="17"/>
      <c r="N32" s="18"/>
      <c r="O32" s="18"/>
    </row>
    <row r="33" spans="1:15" s="3" customFormat="1" ht="18.75" collapsed="1">
      <c r="A33" s="8">
        <v>32</v>
      </c>
      <c r="B33" s="42">
        <v>6</v>
      </c>
      <c r="C33" s="69"/>
      <c r="D33" s="21" t="s">
        <v>368</v>
      </c>
      <c r="E33" s="21" t="s">
        <v>206</v>
      </c>
      <c r="F33" s="21" t="s">
        <v>23</v>
      </c>
      <c r="G33" s="26"/>
      <c r="H33" s="27"/>
      <c r="I33" s="28"/>
      <c r="J33" s="21"/>
      <c r="K33" s="53"/>
      <c r="L33" s="26"/>
      <c r="M33" s="29"/>
      <c r="N33" s="26" t="str">
        <f>CONCATENATE(E33,"   -   ",F33)</f>
        <v>Kořen   -   Šťastná</v>
      </c>
      <c r="O33" s="26"/>
    </row>
    <row r="34" spans="1:15" ht="30" hidden="1" outlineLevel="1">
      <c r="A34" s="9">
        <v>33</v>
      </c>
      <c r="B34" s="16">
        <v>6</v>
      </c>
      <c r="C34" s="17">
        <v>1</v>
      </c>
      <c r="D34" s="57" t="s">
        <v>367</v>
      </c>
      <c r="E34" s="18" t="str">
        <f aca="true" t="shared" si="4" ref="E34:F36">E$33</f>
        <v>Kořen</v>
      </c>
      <c r="F34" s="18" t="str">
        <f t="shared" si="4"/>
        <v>Šťastná</v>
      </c>
      <c r="G34" s="15" t="s">
        <v>14</v>
      </c>
      <c r="H34" s="20"/>
      <c r="I34" s="19">
        <v>2016</v>
      </c>
      <c r="J34" s="18" t="s">
        <v>633</v>
      </c>
      <c r="K34" s="54" t="s">
        <v>418</v>
      </c>
      <c r="L34" s="15" t="s">
        <v>637</v>
      </c>
      <c r="M34" s="17">
        <v>2</v>
      </c>
      <c r="N34" s="18" t="s">
        <v>369</v>
      </c>
      <c r="O34" s="18"/>
    </row>
    <row r="35" spans="1:15" ht="30" hidden="1" outlineLevel="1">
      <c r="A35" s="7">
        <v>34</v>
      </c>
      <c r="B35" s="16">
        <v>6</v>
      </c>
      <c r="C35" s="17">
        <v>2</v>
      </c>
      <c r="D35" s="57" t="s">
        <v>25</v>
      </c>
      <c r="E35" s="18" t="str">
        <f t="shared" si="4"/>
        <v>Kořen</v>
      </c>
      <c r="F35" s="18" t="str">
        <f t="shared" si="4"/>
        <v>Šťastná</v>
      </c>
      <c r="G35" s="15" t="s">
        <v>340</v>
      </c>
      <c r="H35" s="20"/>
      <c r="I35" s="19">
        <v>2016</v>
      </c>
      <c r="J35" s="18" t="s">
        <v>634</v>
      </c>
      <c r="K35" s="54" t="s">
        <v>611</v>
      </c>
      <c r="L35" s="15" t="s">
        <v>7</v>
      </c>
      <c r="M35" s="17">
        <v>1</v>
      </c>
      <c r="N35" s="18" t="s">
        <v>28</v>
      </c>
      <c r="O35" s="18"/>
    </row>
    <row r="36" spans="1:15" ht="45" hidden="1" outlineLevel="1">
      <c r="A36" s="8">
        <v>35</v>
      </c>
      <c r="B36" s="16">
        <v>6</v>
      </c>
      <c r="C36" s="17">
        <v>3</v>
      </c>
      <c r="D36" s="57" t="s">
        <v>26</v>
      </c>
      <c r="E36" s="18" t="str">
        <f t="shared" si="4"/>
        <v>Kořen</v>
      </c>
      <c r="F36" s="18" t="str">
        <f t="shared" si="4"/>
        <v>Šťastná</v>
      </c>
      <c r="G36" s="15" t="s">
        <v>27</v>
      </c>
      <c r="H36" s="20"/>
      <c r="I36" s="19">
        <v>2016</v>
      </c>
      <c r="J36" s="18" t="s">
        <v>631</v>
      </c>
      <c r="K36" s="54" t="s">
        <v>632</v>
      </c>
      <c r="L36" s="15" t="s">
        <v>624</v>
      </c>
      <c r="M36" s="17">
        <v>1</v>
      </c>
      <c r="N36" s="18" t="s">
        <v>610</v>
      </c>
      <c r="O36" s="18"/>
    </row>
    <row r="37" spans="1:15" ht="15">
      <c r="A37" s="9">
        <v>36</v>
      </c>
      <c r="B37" s="16"/>
      <c r="C37" s="17"/>
      <c r="D37" s="57"/>
      <c r="E37" s="18"/>
      <c r="F37" s="18"/>
      <c r="G37" s="15"/>
      <c r="H37" s="20"/>
      <c r="I37" s="19"/>
      <c r="J37" s="18"/>
      <c r="K37" s="54"/>
      <c r="L37" s="15"/>
      <c r="M37" s="17"/>
      <c r="N37" s="18"/>
      <c r="O37" s="18"/>
    </row>
    <row r="38" spans="1:15" s="3" customFormat="1" ht="18.75" collapsed="1">
      <c r="A38" s="7">
        <v>37</v>
      </c>
      <c r="B38" s="42">
        <v>7</v>
      </c>
      <c r="C38" s="69"/>
      <c r="D38" s="21" t="s">
        <v>29</v>
      </c>
      <c r="E38" s="21" t="s">
        <v>206</v>
      </c>
      <c r="F38" s="21" t="s">
        <v>23</v>
      </c>
      <c r="G38" s="26"/>
      <c r="H38" s="27"/>
      <c r="I38" s="28"/>
      <c r="J38" s="21"/>
      <c r="K38" s="53"/>
      <c r="L38" s="26"/>
      <c r="M38" s="29"/>
      <c r="N38" s="26" t="str">
        <f>CONCATENATE(E38,"   -   ",F38)</f>
        <v>Kořen   -   Šťastná</v>
      </c>
      <c r="O38" s="26"/>
    </row>
    <row r="39" spans="1:15" ht="45" hidden="1" outlineLevel="1">
      <c r="A39" s="9">
        <v>39</v>
      </c>
      <c r="B39" s="16">
        <v>7</v>
      </c>
      <c r="C39" s="17">
        <v>1</v>
      </c>
      <c r="D39" s="57" t="s">
        <v>325</v>
      </c>
      <c r="E39" s="18" t="s">
        <v>206</v>
      </c>
      <c r="F39" s="18" t="str">
        <f>$F$38</f>
        <v>Šťastná</v>
      </c>
      <c r="G39" s="15" t="s">
        <v>23</v>
      </c>
      <c r="H39" s="20"/>
      <c r="I39" s="19" t="s">
        <v>30</v>
      </c>
      <c r="J39" s="18" t="s">
        <v>635</v>
      </c>
      <c r="K39" s="54" t="s">
        <v>636</v>
      </c>
      <c r="L39" s="15" t="s">
        <v>582</v>
      </c>
      <c r="M39" s="17">
        <v>1</v>
      </c>
      <c r="N39" s="18" t="s">
        <v>609</v>
      </c>
      <c r="O39" s="18"/>
    </row>
    <row r="40" spans="2:15" ht="15">
      <c r="B40" s="16"/>
      <c r="C40" s="17"/>
      <c r="D40" s="57"/>
      <c r="E40" s="18"/>
      <c r="F40" s="18"/>
      <c r="G40" s="15"/>
      <c r="H40" s="20"/>
      <c r="I40" s="19"/>
      <c r="J40" s="18"/>
      <c r="K40" s="54"/>
      <c r="L40" s="15"/>
      <c r="M40" s="17"/>
      <c r="N40" s="18"/>
      <c r="O40" s="18"/>
    </row>
    <row r="41" spans="1:15" s="3" customFormat="1" ht="18.75" collapsed="1">
      <c r="A41" s="9">
        <v>42</v>
      </c>
      <c r="B41" s="42">
        <v>8</v>
      </c>
      <c r="C41" s="69"/>
      <c r="D41" s="21" t="s">
        <v>821</v>
      </c>
      <c r="E41" s="21" t="s">
        <v>77</v>
      </c>
      <c r="F41" s="21" t="s">
        <v>23</v>
      </c>
      <c r="G41" s="26"/>
      <c r="H41" s="27"/>
      <c r="I41" s="28"/>
      <c r="J41" s="21"/>
      <c r="K41" s="53"/>
      <c r="L41" s="26"/>
      <c r="M41" s="29"/>
      <c r="N41" s="26" t="str">
        <f>CONCATENATE(E41,"   -   ",F41)</f>
        <v>Michalička   -   Šťastná</v>
      </c>
      <c r="O41" s="26"/>
    </row>
    <row r="42" spans="1:15" ht="30" hidden="1" outlineLevel="1">
      <c r="A42" s="7">
        <v>43</v>
      </c>
      <c r="B42" s="16">
        <v>8</v>
      </c>
      <c r="C42" s="17">
        <v>1</v>
      </c>
      <c r="D42" s="57" t="s">
        <v>31</v>
      </c>
      <c r="E42" s="18" t="str">
        <f aca="true" t="shared" si="5" ref="E42:F62">E$41</f>
        <v>Michalička</v>
      </c>
      <c r="F42" s="18" t="str">
        <f t="shared" si="5"/>
        <v>Šťastná</v>
      </c>
      <c r="G42" s="15" t="s">
        <v>122</v>
      </c>
      <c r="H42" s="20"/>
      <c r="I42" s="19" t="s">
        <v>32</v>
      </c>
      <c r="J42" s="18" t="s">
        <v>621</v>
      </c>
      <c r="K42" s="54"/>
      <c r="L42" s="15" t="s">
        <v>7</v>
      </c>
      <c r="M42" s="17">
        <v>2</v>
      </c>
      <c r="N42" s="18" t="s">
        <v>54</v>
      </c>
      <c r="O42" s="18"/>
    </row>
    <row r="43" spans="1:15" ht="15" hidden="1" outlineLevel="1">
      <c r="A43" s="8">
        <v>44</v>
      </c>
      <c r="B43" s="16">
        <v>8</v>
      </c>
      <c r="C43" s="17">
        <v>2</v>
      </c>
      <c r="D43" s="57" t="s">
        <v>33</v>
      </c>
      <c r="E43" s="18" t="str">
        <f t="shared" si="5"/>
        <v>Michalička</v>
      </c>
      <c r="F43" s="18" t="str">
        <f t="shared" si="5"/>
        <v>Šťastná</v>
      </c>
      <c r="G43" s="15" t="s">
        <v>122</v>
      </c>
      <c r="H43" s="20"/>
      <c r="I43" s="19" t="s">
        <v>32</v>
      </c>
      <c r="J43" s="18" t="s">
        <v>621</v>
      </c>
      <c r="K43" s="54"/>
      <c r="L43" s="15" t="s">
        <v>7</v>
      </c>
      <c r="M43" s="17">
        <v>2</v>
      </c>
      <c r="N43" s="18" t="s">
        <v>55</v>
      </c>
      <c r="O43" s="18"/>
    </row>
    <row r="44" spans="1:15" ht="15" hidden="1" outlineLevel="1">
      <c r="A44" s="9">
        <v>45</v>
      </c>
      <c r="B44" s="16">
        <v>8</v>
      </c>
      <c r="C44" s="17">
        <v>3</v>
      </c>
      <c r="D44" s="57" t="s">
        <v>34</v>
      </c>
      <c r="E44" s="18" t="str">
        <f t="shared" si="5"/>
        <v>Michalička</v>
      </c>
      <c r="F44" s="18" t="str">
        <f t="shared" si="5"/>
        <v>Šťastná</v>
      </c>
      <c r="G44" s="15" t="s">
        <v>122</v>
      </c>
      <c r="H44" s="20"/>
      <c r="I44" s="19" t="s">
        <v>32</v>
      </c>
      <c r="J44" s="18" t="s">
        <v>621</v>
      </c>
      <c r="K44" s="54"/>
      <c r="L44" s="15" t="s">
        <v>7</v>
      </c>
      <c r="M44" s="17">
        <v>2</v>
      </c>
      <c r="N44" s="18"/>
      <c r="O44" s="18"/>
    </row>
    <row r="45" spans="1:15" ht="15" hidden="1" outlineLevel="1">
      <c r="A45" s="7">
        <v>46</v>
      </c>
      <c r="B45" s="16">
        <v>8</v>
      </c>
      <c r="C45" s="17">
        <v>4</v>
      </c>
      <c r="D45" s="57" t="s">
        <v>35</v>
      </c>
      <c r="E45" s="18" t="str">
        <f t="shared" si="5"/>
        <v>Michalička</v>
      </c>
      <c r="F45" s="18" t="str">
        <f t="shared" si="5"/>
        <v>Šťastná</v>
      </c>
      <c r="G45" s="15" t="s">
        <v>122</v>
      </c>
      <c r="H45" s="20"/>
      <c r="I45" s="19" t="s">
        <v>32</v>
      </c>
      <c r="J45" s="18" t="s">
        <v>621</v>
      </c>
      <c r="K45" s="54"/>
      <c r="L45" s="15" t="s">
        <v>7</v>
      </c>
      <c r="M45" s="17">
        <v>2</v>
      </c>
      <c r="N45" s="18"/>
      <c r="O45" s="18"/>
    </row>
    <row r="46" spans="1:15" ht="15" hidden="1" outlineLevel="1">
      <c r="A46" s="8">
        <v>47</v>
      </c>
      <c r="B46" s="16">
        <v>8</v>
      </c>
      <c r="C46" s="17">
        <v>5</v>
      </c>
      <c r="D46" s="57" t="s">
        <v>36</v>
      </c>
      <c r="E46" s="18" t="str">
        <f t="shared" si="5"/>
        <v>Michalička</v>
      </c>
      <c r="F46" s="18" t="str">
        <f t="shared" si="5"/>
        <v>Šťastná</v>
      </c>
      <c r="G46" s="15" t="s">
        <v>122</v>
      </c>
      <c r="H46" s="20"/>
      <c r="I46" s="19" t="s">
        <v>32</v>
      </c>
      <c r="J46" s="18" t="s">
        <v>621</v>
      </c>
      <c r="K46" s="54"/>
      <c r="L46" s="15" t="s">
        <v>7</v>
      </c>
      <c r="M46" s="17">
        <v>2</v>
      </c>
      <c r="N46" s="18"/>
      <c r="O46" s="18"/>
    </row>
    <row r="47" spans="1:15" ht="15" hidden="1" outlineLevel="1">
      <c r="A47" s="9">
        <v>48</v>
      </c>
      <c r="B47" s="16">
        <v>8</v>
      </c>
      <c r="C47" s="17">
        <v>6</v>
      </c>
      <c r="D47" s="57" t="s">
        <v>37</v>
      </c>
      <c r="E47" s="18" t="str">
        <f t="shared" si="5"/>
        <v>Michalička</v>
      </c>
      <c r="F47" s="18" t="str">
        <f t="shared" si="5"/>
        <v>Šťastná</v>
      </c>
      <c r="G47" s="15" t="s">
        <v>122</v>
      </c>
      <c r="H47" s="20"/>
      <c r="I47" s="19" t="s">
        <v>32</v>
      </c>
      <c r="J47" s="18" t="s">
        <v>621</v>
      </c>
      <c r="K47" s="54"/>
      <c r="L47" s="15" t="s">
        <v>7</v>
      </c>
      <c r="M47" s="17">
        <v>2</v>
      </c>
      <c r="N47" s="18"/>
      <c r="O47" s="18"/>
    </row>
    <row r="48" spans="1:15" ht="15" hidden="1" outlineLevel="1">
      <c r="A48" s="7">
        <v>49</v>
      </c>
      <c r="B48" s="16">
        <v>8</v>
      </c>
      <c r="C48" s="17">
        <v>7</v>
      </c>
      <c r="D48" s="57" t="s">
        <v>38</v>
      </c>
      <c r="E48" s="18" t="str">
        <f t="shared" si="5"/>
        <v>Michalička</v>
      </c>
      <c r="F48" s="18" t="str">
        <f t="shared" si="5"/>
        <v>Šťastná</v>
      </c>
      <c r="G48" s="15" t="s">
        <v>122</v>
      </c>
      <c r="H48" s="20"/>
      <c r="I48" s="19" t="s">
        <v>32</v>
      </c>
      <c r="J48" s="18" t="s">
        <v>621</v>
      </c>
      <c r="K48" s="54"/>
      <c r="L48" s="15" t="s">
        <v>7</v>
      </c>
      <c r="M48" s="17">
        <v>2</v>
      </c>
      <c r="N48" s="18"/>
      <c r="O48" s="18"/>
    </row>
    <row r="49" spans="1:15" ht="15" hidden="1" outlineLevel="1">
      <c r="A49" s="8">
        <v>50</v>
      </c>
      <c r="B49" s="16">
        <v>8</v>
      </c>
      <c r="C49" s="17">
        <v>8</v>
      </c>
      <c r="D49" s="57" t="s">
        <v>39</v>
      </c>
      <c r="E49" s="18" t="str">
        <f t="shared" si="5"/>
        <v>Michalička</v>
      </c>
      <c r="F49" s="18" t="str">
        <f t="shared" si="5"/>
        <v>Šťastná</v>
      </c>
      <c r="G49" s="15" t="s">
        <v>122</v>
      </c>
      <c r="H49" s="20"/>
      <c r="I49" s="19" t="s">
        <v>32</v>
      </c>
      <c r="J49" s="18" t="s">
        <v>621</v>
      </c>
      <c r="K49" s="54"/>
      <c r="L49" s="15" t="s">
        <v>7</v>
      </c>
      <c r="M49" s="17">
        <v>2</v>
      </c>
      <c r="N49" s="18"/>
      <c r="O49" s="18"/>
    </row>
    <row r="50" spans="1:15" ht="15" hidden="1" outlineLevel="1">
      <c r="A50" s="9">
        <v>51</v>
      </c>
      <c r="B50" s="16">
        <v>8</v>
      </c>
      <c r="C50" s="17">
        <v>9</v>
      </c>
      <c r="D50" s="57" t="s">
        <v>40</v>
      </c>
      <c r="E50" s="18" t="str">
        <f t="shared" si="5"/>
        <v>Michalička</v>
      </c>
      <c r="F50" s="18" t="str">
        <f t="shared" si="5"/>
        <v>Šťastná</v>
      </c>
      <c r="G50" s="15" t="s">
        <v>122</v>
      </c>
      <c r="H50" s="20"/>
      <c r="I50" s="19" t="s">
        <v>32</v>
      </c>
      <c r="J50" s="18" t="s">
        <v>621</v>
      </c>
      <c r="K50" s="54"/>
      <c r="L50" s="15" t="s">
        <v>7</v>
      </c>
      <c r="M50" s="17">
        <v>2</v>
      </c>
      <c r="N50" s="18"/>
      <c r="O50" s="18"/>
    </row>
    <row r="51" spans="1:15" ht="15" hidden="1" outlineLevel="1">
      <c r="A51" s="7">
        <v>52</v>
      </c>
      <c r="B51" s="16">
        <v>8</v>
      </c>
      <c r="C51" s="17">
        <v>10</v>
      </c>
      <c r="D51" s="57" t="s">
        <v>41</v>
      </c>
      <c r="E51" s="18" t="str">
        <f t="shared" si="5"/>
        <v>Michalička</v>
      </c>
      <c r="F51" s="18" t="str">
        <f t="shared" si="5"/>
        <v>Šťastná</v>
      </c>
      <c r="G51" s="15" t="s">
        <v>122</v>
      </c>
      <c r="H51" s="20"/>
      <c r="I51" s="19" t="s">
        <v>32</v>
      </c>
      <c r="J51" s="18" t="s">
        <v>621</v>
      </c>
      <c r="K51" s="54"/>
      <c r="L51" s="15" t="s">
        <v>7</v>
      </c>
      <c r="M51" s="17">
        <v>2</v>
      </c>
      <c r="N51" s="18"/>
      <c r="O51" s="18"/>
    </row>
    <row r="52" spans="1:15" ht="15" hidden="1" outlineLevel="1">
      <c r="A52" s="8">
        <v>53</v>
      </c>
      <c r="B52" s="16">
        <v>8</v>
      </c>
      <c r="C52" s="17">
        <v>11</v>
      </c>
      <c r="D52" s="57" t="s">
        <v>42</v>
      </c>
      <c r="E52" s="18" t="str">
        <f t="shared" si="5"/>
        <v>Michalička</v>
      </c>
      <c r="F52" s="18" t="str">
        <f t="shared" si="5"/>
        <v>Šťastná</v>
      </c>
      <c r="G52" s="15" t="s">
        <v>122</v>
      </c>
      <c r="H52" s="20"/>
      <c r="I52" s="19" t="s">
        <v>32</v>
      </c>
      <c r="J52" s="18" t="s">
        <v>621</v>
      </c>
      <c r="K52" s="54"/>
      <c r="L52" s="15" t="s">
        <v>7</v>
      </c>
      <c r="M52" s="17">
        <v>2</v>
      </c>
      <c r="N52" s="18"/>
      <c r="O52" s="18"/>
    </row>
    <row r="53" spans="1:15" ht="15" hidden="1" outlineLevel="1">
      <c r="A53" s="9">
        <v>54</v>
      </c>
      <c r="B53" s="16">
        <v>8</v>
      </c>
      <c r="C53" s="17">
        <v>12</v>
      </c>
      <c r="D53" s="57" t="s">
        <v>43</v>
      </c>
      <c r="E53" s="18" t="str">
        <f t="shared" si="5"/>
        <v>Michalička</v>
      </c>
      <c r="F53" s="18" t="str">
        <f t="shared" si="5"/>
        <v>Šťastná</v>
      </c>
      <c r="G53" s="15" t="s">
        <v>122</v>
      </c>
      <c r="H53" s="20"/>
      <c r="I53" s="19" t="s">
        <v>32</v>
      </c>
      <c r="J53" s="18" t="s">
        <v>621</v>
      </c>
      <c r="K53" s="54" t="s">
        <v>627</v>
      </c>
      <c r="L53" s="15" t="s">
        <v>7</v>
      </c>
      <c r="M53" s="17">
        <v>1</v>
      </c>
      <c r="N53" s="18"/>
      <c r="O53" s="18"/>
    </row>
    <row r="54" spans="1:15" ht="15" hidden="1" outlineLevel="1">
      <c r="A54" s="7">
        <v>55</v>
      </c>
      <c r="B54" s="16">
        <v>8</v>
      </c>
      <c r="C54" s="17">
        <v>13</v>
      </c>
      <c r="D54" s="57" t="s">
        <v>44</v>
      </c>
      <c r="E54" s="18" t="str">
        <f t="shared" si="5"/>
        <v>Michalička</v>
      </c>
      <c r="F54" s="18" t="str">
        <f t="shared" si="5"/>
        <v>Šťastná</v>
      </c>
      <c r="G54" s="15" t="s">
        <v>122</v>
      </c>
      <c r="H54" s="20"/>
      <c r="I54" s="19" t="s">
        <v>32</v>
      </c>
      <c r="J54" s="18" t="s">
        <v>621</v>
      </c>
      <c r="K54" s="54"/>
      <c r="L54" s="15" t="s">
        <v>7</v>
      </c>
      <c r="M54" s="17">
        <v>2</v>
      </c>
      <c r="N54" s="18"/>
      <c r="O54" s="18"/>
    </row>
    <row r="55" spans="1:15" ht="15" hidden="1" outlineLevel="1">
      <c r="A55" s="8">
        <v>56</v>
      </c>
      <c r="B55" s="16">
        <v>8</v>
      </c>
      <c r="C55" s="17">
        <v>14</v>
      </c>
      <c r="D55" s="57" t="s">
        <v>45</v>
      </c>
      <c r="E55" s="18" t="str">
        <f t="shared" si="5"/>
        <v>Michalička</v>
      </c>
      <c r="F55" s="18" t="str">
        <f t="shared" si="5"/>
        <v>Šťastná</v>
      </c>
      <c r="G55" s="15" t="s">
        <v>122</v>
      </c>
      <c r="H55" s="20"/>
      <c r="I55" s="19" t="s">
        <v>32</v>
      </c>
      <c r="J55" s="18" t="s">
        <v>621</v>
      </c>
      <c r="K55" s="54"/>
      <c r="L55" s="15" t="s">
        <v>624</v>
      </c>
      <c r="M55" s="17">
        <v>2</v>
      </c>
      <c r="N55" s="18"/>
      <c r="O55" s="18"/>
    </row>
    <row r="56" spans="1:15" ht="15" hidden="1" outlineLevel="1">
      <c r="A56" s="9">
        <v>57</v>
      </c>
      <c r="B56" s="16">
        <v>8</v>
      </c>
      <c r="C56" s="17">
        <v>15</v>
      </c>
      <c r="D56" s="57" t="s">
        <v>46</v>
      </c>
      <c r="E56" s="18" t="str">
        <f t="shared" si="5"/>
        <v>Michalička</v>
      </c>
      <c r="F56" s="18" t="str">
        <f t="shared" si="5"/>
        <v>Šťastná</v>
      </c>
      <c r="G56" s="15" t="s">
        <v>122</v>
      </c>
      <c r="H56" s="20"/>
      <c r="I56" s="19" t="s">
        <v>32</v>
      </c>
      <c r="J56" s="18" t="s">
        <v>621</v>
      </c>
      <c r="K56" s="54"/>
      <c r="L56" s="15" t="s">
        <v>7</v>
      </c>
      <c r="M56" s="17">
        <v>2</v>
      </c>
      <c r="N56" s="18"/>
      <c r="O56" s="18"/>
    </row>
    <row r="57" spans="1:15" ht="15" hidden="1" outlineLevel="1">
      <c r="A57" s="7">
        <v>58</v>
      </c>
      <c r="B57" s="16">
        <v>8</v>
      </c>
      <c r="C57" s="17">
        <v>16</v>
      </c>
      <c r="D57" s="57" t="s">
        <v>47</v>
      </c>
      <c r="E57" s="18" t="str">
        <f t="shared" si="5"/>
        <v>Michalička</v>
      </c>
      <c r="F57" s="18" t="str">
        <f t="shared" si="5"/>
        <v>Šťastná</v>
      </c>
      <c r="G57" s="15" t="s">
        <v>122</v>
      </c>
      <c r="H57" s="20"/>
      <c r="I57" s="19" t="s">
        <v>32</v>
      </c>
      <c r="J57" s="18" t="s">
        <v>621</v>
      </c>
      <c r="K57" s="54"/>
      <c r="L57" s="15" t="s">
        <v>7</v>
      </c>
      <c r="M57" s="17">
        <v>2</v>
      </c>
      <c r="N57" s="18"/>
      <c r="O57" s="18"/>
    </row>
    <row r="58" spans="1:15" ht="15" hidden="1" outlineLevel="1">
      <c r="A58" s="8">
        <v>59</v>
      </c>
      <c r="B58" s="16">
        <v>8</v>
      </c>
      <c r="C58" s="17">
        <v>17</v>
      </c>
      <c r="D58" s="57" t="s">
        <v>48</v>
      </c>
      <c r="E58" s="18" t="str">
        <f t="shared" si="5"/>
        <v>Michalička</v>
      </c>
      <c r="F58" s="18" t="str">
        <f t="shared" si="5"/>
        <v>Šťastná</v>
      </c>
      <c r="G58" s="15" t="s">
        <v>122</v>
      </c>
      <c r="H58" s="20"/>
      <c r="I58" s="19">
        <v>2015</v>
      </c>
      <c r="J58" s="18" t="s">
        <v>621</v>
      </c>
      <c r="K58" s="54" t="s">
        <v>628</v>
      </c>
      <c r="L58" s="15" t="s">
        <v>582</v>
      </c>
      <c r="M58" s="17">
        <v>1</v>
      </c>
      <c r="N58" s="18"/>
      <c r="O58" s="18"/>
    </row>
    <row r="59" spans="1:15" ht="15" hidden="1" outlineLevel="1">
      <c r="A59" s="9">
        <v>60</v>
      </c>
      <c r="B59" s="16">
        <v>8</v>
      </c>
      <c r="C59" s="17">
        <v>18</v>
      </c>
      <c r="D59" s="57" t="s">
        <v>49</v>
      </c>
      <c r="E59" s="18" t="str">
        <f t="shared" si="5"/>
        <v>Michalička</v>
      </c>
      <c r="F59" s="18" t="str">
        <f t="shared" si="5"/>
        <v>Šťastná</v>
      </c>
      <c r="G59" s="15" t="s">
        <v>122</v>
      </c>
      <c r="H59" s="20"/>
      <c r="I59" s="19" t="s">
        <v>50</v>
      </c>
      <c r="J59" s="18" t="s">
        <v>622</v>
      </c>
      <c r="K59" s="54"/>
      <c r="L59" s="15" t="s">
        <v>7</v>
      </c>
      <c r="M59" s="17">
        <v>2</v>
      </c>
      <c r="N59" s="18"/>
      <c r="O59" s="18"/>
    </row>
    <row r="60" spans="1:15" ht="15" hidden="1" outlineLevel="1">
      <c r="A60" s="7">
        <v>61</v>
      </c>
      <c r="B60" s="16">
        <v>8</v>
      </c>
      <c r="C60" s="17">
        <v>19</v>
      </c>
      <c r="D60" s="57" t="s">
        <v>51</v>
      </c>
      <c r="E60" s="18" t="str">
        <f t="shared" si="5"/>
        <v>Michalička</v>
      </c>
      <c r="F60" s="18" t="str">
        <f t="shared" si="5"/>
        <v>Šťastná</v>
      </c>
      <c r="G60" s="15" t="s">
        <v>122</v>
      </c>
      <c r="H60" s="20"/>
      <c r="I60" s="19" t="s">
        <v>50</v>
      </c>
      <c r="J60" s="18" t="s">
        <v>622</v>
      </c>
      <c r="K60" s="54"/>
      <c r="L60" s="15" t="s">
        <v>7</v>
      </c>
      <c r="M60" s="17">
        <v>2</v>
      </c>
      <c r="N60" s="18"/>
      <c r="O60" s="18"/>
    </row>
    <row r="61" spans="1:15" ht="15" hidden="1" outlineLevel="1">
      <c r="A61" s="7">
        <v>20</v>
      </c>
      <c r="B61" s="16">
        <v>8</v>
      </c>
      <c r="C61" s="17">
        <v>20</v>
      </c>
      <c r="D61" s="57" t="s">
        <v>623</v>
      </c>
      <c r="E61" s="18" t="str">
        <f t="shared" si="5"/>
        <v>Michalička</v>
      </c>
      <c r="F61" s="18" t="str">
        <f t="shared" si="5"/>
        <v>Šťastná</v>
      </c>
      <c r="G61" s="15" t="s">
        <v>122</v>
      </c>
      <c r="H61" s="20"/>
      <c r="I61" s="19" t="s">
        <v>50</v>
      </c>
      <c r="J61" s="18" t="s">
        <v>622</v>
      </c>
      <c r="K61" s="54"/>
      <c r="L61" s="15" t="s">
        <v>582</v>
      </c>
      <c r="M61" s="17">
        <v>2</v>
      </c>
      <c r="N61" s="18"/>
      <c r="O61" s="18"/>
    </row>
    <row r="62" spans="1:15" ht="15" hidden="1" outlineLevel="1">
      <c r="A62" s="8">
        <v>62</v>
      </c>
      <c r="B62" s="16">
        <v>8</v>
      </c>
      <c r="C62" s="17">
        <v>21</v>
      </c>
      <c r="D62" s="57" t="s">
        <v>53</v>
      </c>
      <c r="E62" s="18" t="str">
        <f t="shared" si="5"/>
        <v>Michalička</v>
      </c>
      <c r="F62" s="18" t="str">
        <f t="shared" si="5"/>
        <v>Šťastná</v>
      </c>
      <c r="G62" s="15" t="s">
        <v>122</v>
      </c>
      <c r="H62" s="20"/>
      <c r="I62" s="19" t="s">
        <v>50</v>
      </c>
      <c r="J62" s="18" t="s">
        <v>622</v>
      </c>
      <c r="K62" s="54"/>
      <c r="L62" s="15" t="s">
        <v>7</v>
      </c>
      <c r="M62" s="17">
        <v>2</v>
      </c>
      <c r="N62" s="18"/>
      <c r="O62" s="18"/>
    </row>
    <row r="63" spans="1:15" ht="15">
      <c r="A63" s="9">
        <v>63</v>
      </c>
      <c r="B63" s="16"/>
      <c r="C63" s="17"/>
      <c r="D63" s="57"/>
      <c r="E63" s="18"/>
      <c r="F63" s="18"/>
      <c r="G63" s="15"/>
      <c r="H63" s="20"/>
      <c r="I63" s="19"/>
      <c r="J63" s="18"/>
      <c r="K63" s="54"/>
      <c r="L63" s="15"/>
      <c r="M63" s="17"/>
      <c r="N63" s="18"/>
      <c r="O63" s="18"/>
    </row>
    <row r="64" spans="1:15" s="3" customFormat="1" ht="18.75" collapsed="1">
      <c r="A64" s="7">
        <v>64</v>
      </c>
      <c r="B64" s="42">
        <v>9</v>
      </c>
      <c r="C64" s="69"/>
      <c r="D64" s="21" t="s">
        <v>56</v>
      </c>
      <c r="E64" s="21" t="s">
        <v>77</v>
      </c>
      <c r="F64" s="21" t="s">
        <v>59</v>
      </c>
      <c r="G64" s="26"/>
      <c r="H64" s="27"/>
      <c r="I64" s="28"/>
      <c r="J64" s="21"/>
      <c r="K64" s="53"/>
      <c r="L64" s="26"/>
      <c r="M64" s="29"/>
      <c r="N64" s="26" t="str">
        <f>CONCATENATE(E64,"   -   ",F64)</f>
        <v>Michalička   -   Pillvein</v>
      </c>
      <c r="O64" s="26"/>
    </row>
    <row r="65" spans="1:15" ht="60" hidden="1" outlineLevel="1">
      <c r="A65" s="8">
        <v>65</v>
      </c>
      <c r="B65" s="16">
        <v>9</v>
      </c>
      <c r="C65" s="17">
        <v>1</v>
      </c>
      <c r="D65" s="57" t="s">
        <v>57</v>
      </c>
      <c r="E65" s="18" t="str">
        <f>E$64</f>
        <v>Michalička</v>
      </c>
      <c r="F65" s="18" t="str">
        <f>F$64</f>
        <v>Pillvein</v>
      </c>
      <c r="G65" s="15" t="s">
        <v>23</v>
      </c>
      <c r="H65" s="20"/>
      <c r="I65" s="19">
        <v>2016</v>
      </c>
      <c r="J65" s="18" t="s">
        <v>630</v>
      </c>
      <c r="K65" s="54" t="s">
        <v>625</v>
      </c>
      <c r="L65" s="15" t="s">
        <v>637</v>
      </c>
      <c r="M65" s="17">
        <v>2</v>
      </c>
      <c r="N65" s="18" t="s">
        <v>60</v>
      </c>
      <c r="O65" s="18"/>
    </row>
    <row r="66" spans="1:15" ht="60" hidden="1" outlineLevel="1">
      <c r="A66" s="9">
        <v>66</v>
      </c>
      <c r="B66" s="16">
        <v>9</v>
      </c>
      <c r="C66" s="17">
        <v>2</v>
      </c>
      <c r="D66" s="57" t="s">
        <v>58</v>
      </c>
      <c r="E66" s="18" t="str">
        <f>E$64</f>
        <v>Michalička</v>
      </c>
      <c r="F66" s="18" t="str">
        <f>F$64</f>
        <v>Pillvein</v>
      </c>
      <c r="G66" s="15" t="s">
        <v>59</v>
      </c>
      <c r="H66" s="20"/>
      <c r="I66" s="19">
        <v>2016</v>
      </c>
      <c r="J66" s="18" t="s">
        <v>629</v>
      </c>
      <c r="K66" s="54" t="s">
        <v>626</v>
      </c>
      <c r="L66" s="15" t="s">
        <v>637</v>
      </c>
      <c r="M66" s="17">
        <v>2</v>
      </c>
      <c r="N66" s="18" t="s">
        <v>61</v>
      </c>
      <c r="O66" s="18"/>
    </row>
    <row r="67" spans="1:15" ht="15">
      <c r="A67" s="7">
        <v>67</v>
      </c>
      <c r="B67" s="16"/>
      <c r="C67" s="17"/>
      <c r="D67" s="57"/>
      <c r="E67" s="18"/>
      <c r="F67" s="18"/>
      <c r="G67" s="15"/>
      <c r="H67" s="20"/>
      <c r="I67" s="19"/>
      <c r="J67" s="18"/>
      <c r="K67" s="54"/>
      <c r="L67" s="15"/>
      <c r="M67" s="17"/>
      <c r="N67" s="18"/>
      <c r="O67" s="18"/>
    </row>
    <row r="68" spans="1:15" s="3" customFormat="1" ht="18.75" collapsed="1">
      <c r="A68" s="8">
        <v>68</v>
      </c>
      <c r="B68" s="42">
        <v>10</v>
      </c>
      <c r="C68" s="69"/>
      <c r="D68" s="21" t="s">
        <v>62</v>
      </c>
      <c r="E68" s="21" t="s">
        <v>77</v>
      </c>
      <c r="F68" s="21" t="s">
        <v>19</v>
      </c>
      <c r="G68" s="26"/>
      <c r="H68" s="27"/>
      <c r="I68" s="28"/>
      <c r="J68" s="21"/>
      <c r="K68" s="53"/>
      <c r="L68" s="26"/>
      <c r="M68" s="29"/>
      <c r="N68" s="26" t="str">
        <f>CONCATENATE(E68,"   -   ",F68)</f>
        <v>Michalička   -   Štěpánková</v>
      </c>
      <c r="O68" s="26"/>
    </row>
    <row r="69" spans="1:15" s="24" customFormat="1" ht="30" hidden="1" outlineLevel="1">
      <c r="A69" s="22">
        <v>69</v>
      </c>
      <c r="B69" s="16">
        <v>10</v>
      </c>
      <c r="C69" s="17">
        <v>1</v>
      </c>
      <c r="D69" s="57" t="s">
        <v>63</v>
      </c>
      <c r="E69" s="18" t="str">
        <f>E$68</f>
        <v>Michalička</v>
      </c>
      <c r="F69" s="18" t="str">
        <f>F$68</f>
        <v>Štěpánková</v>
      </c>
      <c r="G69" s="15" t="s">
        <v>19</v>
      </c>
      <c r="H69" s="20"/>
      <c r="I69" s="19">
        <v>2015</v>
      </c>
      <c r="J69" s="18" t="s">
        <v>645</v>
      </c>
      <c r="K69" s="54" t="s">
        <v>453</v>
      </c>
      <c r="L69" s="15" t="s">
        <v>7</v>
      </c>
      <c r="M69" s="17">
        <v>2</v>
      </c>
      <c r="N69" s="18" t="s">
        <v>851</v>
      </c>
      <c r="O69" s="18"/>
    </row>
    <row r="70" spans="1:15" s="24" customFormat="1" ht="75" hidden="1" outlineLevel="1">
      <c r="A70" s="25">
        <v>71</v>
      </c>
      <c r="B70" s="16">
        <v>10</v>
      </c>
      <c r="C70" s="17">
        <v>2</v>
      </c>
      <c r="D70" s="57" t="s">
        <v>366</v>
      </c>
      <c r="E70" s="18" t="str">
        <f>E$68</f>
        <v>Michalička</v>
      </c>
      <c r="F70" s="18" t="str">
        <f>F$68</f>
        <v>Štěpánková</v>
      </c>
      <c r="G70" s="15" t="s">
        <v>19</v>
      </c>
      <c r="H70" s="20"/>
      <c r="I70" s="19">
        <v>2016</v>
      </c>
      <c r="J70" s="18" t="s">
        <v>94</v>
      </c>
      <c r="K70" s="54" t="s">
        <v>850</v>
      </c>
      <c r="L70" s="15" t="s">
        <v>7</v>
      </c>
      <c r="M70" s="17">
        <v>1</v>
      </c>
      <c r="N70" s="18" t="s">
        <v>646</v>
      </c>
      <c r="O70" s="18"/>
    </row>
    <row r="71" spans="1:15" ht="15">
      <c r="A71" s="8"/>
      <c r="B71" s="16"/>
      <c r="C71" s="17"/>
      <c r="D71" s="57"/>
      <c r="E71" s="18"/>
      <c r="F71" s="18"/>
      <c r="G71" s="15"/>
      <c r="H71" s="20"/>
      <c r="I71" s="19"/>
      <c r="J71" s="18"/>
      <c r="K71" s="54"/>
      <c r="L71" s="15"/>
      <c r="M71" s="17"/>
      <c r="N71" s="23"/>
      <c r="O71" s="23"/>
    </row>
    <row r="72" spans="1:15" s="2" customFormat="1" ht="18.75" collapsed="1">
      <c r="A72" s="9">
        <v>72</v>
      </c>
      <c r="B72" s="42">
        <v>11</v>
      </c>
      <c r="C72" s="68"/>
      <c r="D72" s="21" t="s">
        <v>426</v>
      </c>
      <c r="E72" s="21" t="s">
        <v>69</v>
      </c>
      <c r="F72" s="21" t="s">
        <v>65</v>
      </c>
      <c r="G72" s="26"/>
      <c r="H72" s="27"/>
      <c r="I72" s="28"/>
      <c r="J72" s="21"/>
      <c r="K72" s="53"/>
      <c r="L72" s="26"/>
      <c r="M72" s="29"/>
      <c r="N72" s="26" t="str">
        <f>CONCATENATE(E72,"   -   ",F72)</f>
        <v>Polánský   -   Likešová</v>
      </c>
      <c r="O72" s="26"/>
    </row>
    <row r="73" spans="1:15" ht="60" hidden="1" outlineLevel="1">
      <c r="A73" s="7">
        <v>73</v>
      </c>
      <c r="B73" s="16">
        <v>11</v>
      </c>
      <c r="C73" s="17">
        <v>1</v>
      </c>
      <c r="D73" s="57" t="s">
        <v>64</v>
      </c>
      <c r="E73" s="18" t="str">
        <f aca="true" t="shared" si="6" ref="E73:F75">E$72</f>
        <v>Polánský</v>
      </c>
      <c r="F73" s="18" t="str">
        <f t="shared" si="6"/>
        <v>Likešová</v>
      </c>
      <c r="G73" s="15" t="s">
        <v>65</v>
      </c>
      <c r="H73" s="20"/>
      <c r="I73" s="19">
        <v>2016</v>
      </c>
      <c r="J73" s="18" t="s">
        <v>639</v>
      </c>
      <c r="K73" s="54" t="s">
        <v>640</v>
      </c>
      <c r="L73" s="15" t="s">
        <v>582</v>
      </c>
      <c r="M73" s="17">
        <v>2</v>
      </c>
      <c r="N73" s="18" t="s">
        <v>67</v>
      </c>
      <c r="O73" s="18"/>
    </row>
    <row r="74" spans="1:15" ht="45" hidden="1" outlineLevel="1">
      <c r="A74" s="8">
        <v>74</v>
      </c>
      <c r="B74" s="16">
        <v>11</v>
      </c>
      <c r="C74" s="17">
        <v>2</v>
      </c>
      <c r="D74" s="57" t="s">
        <v>641</v>
      </c>
      <c r="E74" s="18" t="str">
        <f t="shared" si="6"/>
        <v>Polánský</v>
      </c>
      <c r="F74" s="18" t="str">
        <f t="shared" si="6"/>
        <v>Likešová</v>
      </c>
      <c r="G74" s="15" t="s">
        <v>65</v>
      </c>
      <c r="H74" s="20"/>
      <c r="I74" s="19">
        <v>2016</v>
      </c>
      <c r="J74" s="18" t="s">
        <v>647</v>
      </c>
      <c r="K74" s="54" t="s">
        <v>419</v>
      </c>
      <c r="L74" s="15" t="s">
        <v>582</v>
      </c>
      <c r="M74" s="17">
        <v>2</v>
      </c>
      <c r="N74" s="18" t="s">
        <v>642</v>
      </c>
      <c r="O74" s="18"/>
    </row>
    <row r="75" spans="1:15" ht="45" hidden="1" outlineLevel="1">
      <c r="A75" s="9">
        <v>75</v>
      </c>
      <c r="B75" s="16">
        <v>11</v>
      </c>
      <c r="C75" s="17">
        <v>3</v>
      </c>
      <c r="D75" s="57" t="s">
        <v>66</v>
      </c>
      <c r="E75" s="18" t="str">
        <f t="shared" si="6"/>
        <v>Polánský</v>
      </c>
      <c r="F75" s="18" t="str">
        <f t="shared" si="6"/>
        <v>Likešová</v>
      </c>
      <c r="G75" s="15" t="s">
        <v>14</v>
      </c>
      <c r="H75" s="20"/>
      <c r="I75" s="19">
        <v>2016</v>
      </c>
      <c r="J75" s="18" t="s">
        <v>643</v>
      </c>
      <c r="K75" s="54" t="s">
        <v>852</v>
      </c>
      <c r="L75" s="15" t="s">
        <v>7</v>
      </c>
      <c r="M75" s="17">
        <v>1</v>
      </c>
      <c r="N75" s="18" t="s">
        <v>853</v>
      </c>
      <c r="O75" s="18"/>
    </row>
    <row r="76" spans="2:15" ht="15">
      <c r="B76" s="16"/>
      <c r="C76" s="17"/>
      <c r="D76" s="57"/>
      <c r="E76" s="18"/>
      <c r="F76" s="18"/>
      <c r="G76" s="15"/>
      <c r="H76" s="20"/>
      <c r="I76" s="19"/>
      <c r="J76" s="18"/>
      <c r="K76" s="54"/>
      <c r="L76" s="15"/>
      <c r="M76" s="17"/>
      <c r="N76" s="18"/>
      <c r="O76" s="18"/>
    </row>
    <row r="77" spans="2:15" ht="18.75" collapsed="1">
      <c r="B77" s="42">
        <v>12</v>
      </c>
      <c r="C77" s="68"/>
      <c r="D77" s="21" t="s">
        <v>370</v>
      </c>
      <c r="E77" s="21" t="s">
        <v>69</v>
      </c>
      <c r="F77" s="21" t="s">
        <v>68</v>
      </c>
      <c r="G77" s="26"/>
      <c r="H77" s="27"/>
      <c r="I77" s="28"/>
      <c r="J77" s="21"/>
      <c r="K77" s="53"/>
      <c r="L77" s="26"/>
      <c r="M77" s="29"/>
      <c r="N77" s="26" t="str">
        <f>CONCATENATE(E77,"   -   ",F77)</f>
        <v>Polánský   -   Mařík</v>
      </c>
      <c r="O77" s="26"/>
    </row>
    <row r="78" spans="2:15" ht="45" hidden="1" outlineLevel="1">
      <c r="B78" s="16">
        <v>12</v>
      </c>
      <c r="C78" s="17">
        <v>1</v>
      </c>
      <c r="D78" s="57" t="s">
        <v>371</v>
      </c>
      <c r="E78" s="18" t="str">
        <f aca="true" t="shared" si="7" ref="E78:F80">E$77</f>
        <v>Polánský</v>
      </c>
      <c r="F78" s="18" t="str">
        <f t="shared" si="7"/>
        <v>Mařík</v>
      </c>
      <c r="G78" s="15" t="s">
        <v>77</v>
      </c>
      <c r="H78" s="20"/>
      <c r="I78" s="19">
        <v>2015</v>
      </c>
      <c r="J78" s="18" t="s">
        <v>652</v>
      </c>
      <c r="K78" s="54" t="s">
        <v>651</v>
      </c>
      <c r="L78" s="15" t="s">
        <v>7</v>
      </c>
      <c r="M78" s="17">
        <v>1</v>
      </c>
      <c r="N78" s="18" t="s">
        <v>650</v>
      </c>
      <c r="O78" s="18"/>
    </row>
    <row r="79" spans="2:15" ht="15" hidden="1" outlineLevel="1">
      <c r="B79" s="16">
        <v>12</v>
      </c>
      <c r="C79" s="17">
        <v>2</v>
      </c>
      <c r="D79" s="57" t="s">
        <v>372</v>
      </c>
      <c r="E79" s="18" t="str">
        <f t="shared" si="7"/>
        <v>Polánský</v>
      </c>
      <c r="F79" s="18" t="str">
        <f t="shared" si="7"/>
        <v>Mařík</v>
      </c>
      <c r="G79" s="15" t="s">
        <v>14</v>
      </c>
      <c r="H79" s="20"/>
      <c r="I79" s="19">
        <v>2016</v>
      </c>
      <c r="J79" s="18" t="s">
        <v>655</v>
      </c>
      <c r="K79" s="54" t="s">
        <v>648</v>
      </c>
      <c r="L79" s="15" t="s">
        <v>7</v>
      </c>
      <c r="M79" s="17">
        <v>2</v>
      </c>
      <c r="N79" s="18" t="s">
        <v>649</v>
      </c>
      <c r="O79" s="18"/>
    </row>
    <row r="80" spans="1:15" ht="45" hidden="1" outlineLevel="1">
      <c r="A80" s="7">
        <v>76</v>
      </c>
      <c r="B80" s="16">
        <v>12</v>
      </c>
      <c r="C80" s="17">
        <v>3</v>
      </c>
      <c r="D80" s="57" t="s">
        <v>605</v>
      </c>
      <c r="E80" s="18" t="str">
        <f t="shared" si="7"/>
        <v>Polánský</v>
      </c>
      <c r="F80" s="18" t="str">
        <f t="shared" si="7"/>
        <v>Mařík</v>
      </c>
      <c r="G80" s="15" t="s">
        <v>14</v>
      </c>
      <c r="H80" s="20"/>
      <c r="I80" s="19">
        <v>2015</v>
      </c>
      <c r="J80" s="18" t="s">
        <v>654</v>
      </c>
      <c r="K80" s="54" t="s">
        <v>653</v>
      </c>
      <c r="L80" s="15" t="s">
        <v>7</v>
      </c>
      <c r="M80" s="17">
        <v>1</v>
      </c>
      <c r="N80" s="18" t="s">
        <v>420</v>
      </c>
      <c r="O80" s="18"/>
    </row>
    <row r="81" spans="1:15" ht="15">
      <c r="A81" s="7"/>
      <c r="B81" s="16"/>
      <c r="C81" s="17"/>
      <c r="D81" s="57"/>
      <c r="E81" s="18"/>
      <c r="F81" s="18"/>
      <c r="G81" s="15"/>
      <c r="H81" s="20"/>
      <c r="I81" s="19"/>
      <c r="J81" s="18"/>
      <c r="K81" s="54"/>
      <c r="L81" s="15"/>
      <c r="M81" s="17"/>
      <c r="N81" s="18"/>
      <c r="O81" s="18"/>
    </row>
    <row r="82" spans="1:15" ht="18.75" collapsed="1">
      <c r="A82" s="7"/>
      <c r="B82" s="42">
        <v>13</v>
      </c>
      <c r="C82" s="68"/>
      <c r="D82" s="21" t="s">
        <v>373</v>
      </c>
      <c r="E82" s="21" t="s">
        <v>69</v>
      </c>
      <c r="F82" s="21" t="s">
        <v>68</v>
      </c>
      <c r="G82" s="26"/>
      <c r="H82" s="27"/>
      <c r="I82" s="28"/>
      <c r="J82" s="21"/>
      <c r="K82" s="53"/>
      <c r="L82" s="26"/>
      <c r="M82" s="29"/>
      <c r="N82" s="26" t="str">
        <f>CONCATENATE(E82,"   -   ",F82)</f>
        <v>Polánský   -   Mařík</v>
      </c>
      <c r="O82" s="26"/>
    </row>
    <row r="83" spans="1:15" ht="45" hidden="1" outlineLevel="1">
      <c r="A83" s="7"/>
      <c r="B83" s="16">
        <v>13</v>
      </c>
      <c r="C83" s="17">
        <v>1</v>
      </c>
      <c r="D83" s="57" t="s">
        <v>374</v>
      </c>
      <c r="E83" s="18" t="str">
        <f aca="true" t="shared" si="8" ref="E83:F85">E$82</f>
        <v>Polánský</v>
      </c>
      <c r="F83" s="18" t="str">
        <f t="shared" si="8"/>
        <v>Mařík</v>
      </c>
      <c r="G83" s="15" t="s">
        <v>68</v>
      </c>
      <c r="H83" s="20"/>
      <c r="I83" s="19">
        <v>2015</v>
      </c>
      <c r="J83" s="18" t="s">
        <v>656</v>
      </c>
      <c r="K83" s="54" t="s">
        <v>657</v>
      </c>
      <c r="L83" s="15" t="s">
        <v>582</v>
      </c>
      <c r="M83" s="17">
        <v>1</v>
      </c>
      <c r="N83" s="18" t="s">
        <v>375</v>
      </c>
      <c r="O83" s="18"/>
    </row>
    <row r="84" spans="1:15" ht="30" hidden="1" outlineLevel="1">
      <c r="A84" s="7"/>
      <c r="B84" s="16">
        <v>13</v>
      </c>
      <c r="C84" s="17">
        <v>2</v>
      </c>
      <c r="D84" s="57" t="s">
        <v>435</v>
      </c>
      <c r="E84" s="18" t="str">
        <f t="shared" si="8"/>
        <v>Polánský</v>
      </c>
      <c r="F84" s="18" t="str">
        <f t="shared" si="8"/>
        <v>Mařík</v>
      </c>
      <c r="G84" s="15" t="s">
        <v>825</v>
      </c>
      <c r="H84" s="20"/>
      <c r="I84" s="19">
        <v>2016</v>
      </c>
      <c r="J84" s="18" t="s">
        <v>658</v>
      </c>
      <c r="K84" s="54" t="s">
        <v>659</v>
      </c>
      <c r="L84" s="15" t="s">
        <v>7</v>
      </c>
      <c r="M84" s="17">
        <v>2</v>
      </c>
      <c r="N84" s="18" t="s">
        <v>436</v>
      </c>
      <c r="O84" s="18"/>
    </row>
    <row r="85" spans="1:15" ht="30" hidden="1" outlineLevel="1">
      <c r="A85" s="7"/>
      <c r="B85" s="16">
        <v>13</v>
      </c>
      <c r="C85" s="17">
        <v>3</v>
      </c>
      <c r="D85" s="57" t="s">
        <v>376</v>
      </c>
      <c r="E85" s="18" t="str">
        <f t="shared" si="8"/>
        <v>Polánský</v>
      </c>
      <c r="F85" s="18" t="str">
        <f t="shared" si="8"/>
        <v>Mařík</v>
      </c>
      <c r="G85" s="15" t="s">
        <v>14</v>
      </c>
      <c r="H85" s="20"/>
      <c r="I85" s="19">
        <v>2015</v>
      </c>
      <c r="J85" s="18" t="s">
        <v>658</v>
      </c>
      <c r="K85" s="54" t="s">
        <v>438</v>
      </c>
      <c r="L85" s="15" t="s">
        <v>637</v>
      </c>
      <c r="M85" s="17">
        <v>2</v>
      </c>
      <c r="N85" s="18" t="s">
        <v>437</v>
      </c>
      <c r="O85" s="18"/>
    </row>
    <row r="86" spans="1:15" ht="15">
      <c r="A86" s="7"/>
      <c r="B86" s="16"/>
      <c r="C86" s="17"/>
      <c r="D86" s="57"/>
      <c r="E86" s="18"/>
      <c r="F86" s="18"/>
      <c r="G86" s="15"/>
      <c r="H86" s="20"/>
      <c r="I86" s="19"/>
      <c r="J86" s="18"/>
      <c r="K86" s="54"/>
      <c r="L86" s="15"/>
      <c r="M86" s="17"/>
      <c r="N86" s="18"/>
      <c r="O86" s="18"/>
    </row>
    <row r="87" spans="1:15" s="2" customFormat="1" ht="18.75" collapsed="1">
      <c r="A87" s="8">
        <v>77</v>
      </c>
      <c r="B87" s="42">
        <v>14</v>
      </c>
      <c r="C87" s="68"/>
      <c r="D87" s="21" t="s">
        <v>427</v>
      </c>
      <c r="E87" s="21" t="s">
        <v>69</v>
      </c>
      <c r="F87" s="21" t="s">
        <v>68</v>
      </c>
      <c r="G87" s="26"/>
      <c r="H87" s="27"/>
      <c r="I87" s="28"/>
      <c r="J87" s="21"/>
      <c r="K87" s="53"/>
      <c r="L87" s="26"/>
      <c r="M87" s="29"/>
      <c r="N87" s="26" t="str">
        <f>CONCATENATE(E87,"   -   ",F87)</f>
        <v>Polánský   -   Mařík</v>
      </c>
      <c r="O87" s="26"/>
    </row>
    <row r="88" spans="1:15" ht="30" hidden="1" outlineLevel="1">
      <c r="A88" s="7">
        <v>79</v>
      </c>
      <c r="B88" s="16">
        <v>14</v>
      </c>
      <c r="C88" s="17">
        <v>1</v>
      </c>
      <c r="D88" s="57" t="s">
        <v>377</v>
      </c>
      <c r="E88" s="18" t="str">
        <f aca="true" t="shared" si="9" ref="E88:F90">E$87</f>
        <v>Polánský</v>
      </c>
      <c r="F88" s="18" t="str">
        <f t="shared" si="9"/>
        <v>Mařík</v>
      </c>
      <c r="G88" s="15" t="s">
        <v>185</v>
      </c>
      <c r="H88" s="20"/>
      <c r="I88" s="19">
        <v>2016</v>
      </c>
      <c r="J88" s="18" t="s">
        <v>619</v>
      </c>
      <c r="K88" s="54" t="s">
        <v>855</v>
      </c>
      <c r="L88" s="15" t="s">
        <v>7</v>
      </c>
      <c r="M88" s="17">
        <v>1</v>
      </c>
      <c r="N88" s="18" t="s">
        <v>854</v>
      </c>
      <c r="O88" s="18"/>
    </row>
    <row r="89" spans="1:15" s="5" customFormat="1" ht="60" hidden="1" outlineLevel="1">
      <c r="A89" s="8"/>
      <c r="B89" s="16">
        <v>14</v>
      </c>
      <c r="C89" s="17">
        <v>2</v>
      </c>
      <c r="D89" s="57" t="s">
        <v>661</v>
      </c>
      <c r="E89" s="18" t="str">
        <f t="shared" si="9"/>
        <v>Polánský</v>
      </c>
      <c r="F89" s="18" t="str">
        <f t="shared" si="9"/>
        <v>Mařík</v>
      </c>
      <c r="G89" s="15" t="s">
        <v>14</v>
      </c>
      <c r="H89" s="20"/>
      <c r="I89" s="19">
        <v>2016</v>
      </c>
      <c r="J89" s="18" t="s">
        <v>856</v>
      </c>
      <c r="K89" s="54" t="s">
        <v>662</v>
      </c>
      <c r="L89" s="15" t="s">
        <v>637</v>
      </c>
      <c r="M89" s="17">
        <v>2</v>
      </c>
      <c r="N89" s="18" t="s">
        <v>660</v>
      </c>
      <c r="O89" s="18"/>
    </row>
    <row r="90" spans="1:15" ht="30" hidden="1" outlineLevel="1">
      <c r="A90" s="9">
        <v>81</v>
      </c>
      <c r="B90" s="16">
        <v>14</v>
      </c>
      <c r="C90" s="17">
        <v>3</v>
      </c>
      <c r="D90" s="57" t="s">
        <v>663</v>
      </c>
      <c r="E90" s="18" t="str">
        <f t="shared" si="9"/>
        <v>Polánský</v>
      </c>
      <c r="F90" s="18" t="str">
        <f t="shared" si="9"/>
        <v>Mařík</v>
      </c>
      <c r="G90" s="15" t="s">
        <v>14</v>
      </c>
      <c r="H90" s="20"/>
      <c r="I90" s="19">
        <v>2015</v>
      </c>
      <c r="J90" s="18" t="s">
        <v>664</v>
      </c>
      <c r="K90" s="54" t="s">
        <v>439</v>
      </c>
      <c r="L90" s="15" t="s">
        <v>7</v>
      </c>
      <c r="M90" s="17">
        <v>2</v>
      </c>
      <c r="N90" s="18" t="s">
        <v>665</v>
      </c>
      <c r="O90" s="18"/>
    </row>
    <row r="91" spans="2:15" ht="15">
      <c r="B91" s="16"/>
      <c r="C91" s="17"/>
      <c r="D91" s="57"/>
      <c r="E91" s="18"/>
      <c r="F91" s="18"/>
      <c r="G91" s="15"/>
      <c r="H91" s="20"/>
      <c r="I91" s="19"/>
      <c r="J91" s="18"/>
      <c r="K91" s="54"/>
      <c r="L91" s="15"/>
      <c r="M91" s="17"/>
      <c r="N91" s="18"/>
      <c r="O91" s="18"/>
    </row>
    <row r="92" spans="1:15" s="2" customFormat="1" ht="18.75" collapsed="1">
      <c r="A92" s="7">
        <v>82</v>
      </c>
      <c r="B92" s="42">
        <v>15</v>
      </c>
      <c r="C92" s="68"/>
      <c r="D92" s="21" t="s">
        <v>822</v>
      </c>
      <c r="E92" s="21" t="s">
        <v>69</v>
      </c>
      <c r="F92" s="21" t="s">
        <v>65</v>
      </c>
      <c r="G92" s="26"/>
      <c r="H92" s="27"/>
      <c r="I92" s="28"/>
      <c r="J92" s="21"/>
      <c r="K92" s="53"/>
      <c r="L92" s="26"/>
      <c r="M92" s="29"/>
      <c r="N92" s="26" t="str">
        <f>CONCATENATE(E92,"   -   ",F92)</f>
        <v>Polánský   -   Likešová</v>
      </c>
      <c r="O92" s="26"/>
    </row>
    <row r="93" spans="1:15" ht="45" hidden="1" outlineLevel="1">
      <c r="A93" s="8">
        <v>83</v>
      </c>
      <c r="B93" s="16">
        <v>15</v>
      </c>
      <c r="C93" s="17">
        <v>1</v>
      </c>
      <c r="D93" s="57" t="s">
        <v>70</v>
      </c>
      <c r="E93" s="18" t="str">
        <f aca="true" t="shared" si="10" ref="E93:F97">E$92</f>
        <v>Polánský</v>
      </c>
      <c r="F93" s="18" t="str">
        <f t="shared" si="10"/>
        <v>Likešová</v>
      </c>
      <c r="G93" s="15" t="s">
        <v>69</v>
      </c>
      <c r="H93" s="20"/>
      <c r="I93" s="19">
        <v>2015</v>
      </c>
      <c r="J93" s="18" t="s">
        <v>669</v>
      </c>
      <c r="K93" s="54" t="s">
        <v>668</v>
      </c>
      <c r="L93" s="15" t="s">
        <v>582</v>
      </c>
      <c r="M93" s="17">
        <v>1</v>
      </c>
      <c r="N93" s="18" t="s">
        <v>72</v>
      </c>
      <c r="O93" s="18"/>
    </row>
    <row r="94" spans="1:15" ht="60" hidden="1" outlineLevel="1">
      <c r="A94" s="9">
        <v>84</v>
      </c>
      <c r="B94" s="16">
        <v>15</v>
      </c>
      <c r="C94" s="17">
        <v>2</v>
      </c>
      <c r="D94" s="57" t="s">
        <v>440</v>
      </c>
      <c r="E94" s="18" t="str">
        <f t="shared" si="10"/>
        <v>Polánský</v>
      </c>
      <c r="F94" s="18" t="str">
        <f t="shared" si="10"/>
        <v>Likešová</v>
      </c>
      <c r="G94" s="15" t="s">
        <v>65</v>
      </c>
      <c r="H94" s="20"/>
      <c r="I94" s="19">
        <v>2016</v>
      </c>
      <c r="J94" s="18" t="s">
        <v>667</v>
      </c>
      <c r="K94" s="54" t="s">
        <v>666</v>
      </c>
      <c r="L94" s="15" t="s">
        <v>7</v>
      </c>
      <c r="M94" s="17">
        <v>2</v>
      </c>
      <c r="N94" s="18" t="s">
        <v>441</v>
      </c>
      <c r="O94" s="18"/>
    </row>
    <row r="95" spans="1:15" ht="60" hidden="1" outlineLevel="1">
      <c r="A95" s="8">
        <v>86</v>
      </c>
      <c r="B95" s="16">
        <v>15</v>
      </c>
      <c r="C95" s="17">
        <v>3</v>
      </c>
      <c r="D95" s="57" t="s">
        <v>71</v>
      </c>
      <c r="E95" s="18" t="str">
        <f t="shared" si="10"/>
        <v>Polánský</v>
      </c>
      <c r="F95" s="18" t="str">
        <f t="shared" si="10"/>
        <v>Likešová</v>
      </c>
      <c r="G95" s="15" t="s">
        <v>319</v>
      </c>
      <c r="H95" s="20"/>
      <c r="I95" s="19">
        <v>2016</v>
      </c>
      <c r="J95" s="18" t="s">
        <v>365</v>
      </c>
      <c r="K95" s="54" t="s">
        <v>673</v>
      </c>
      <c r="L95" s="15" t="s">
        <v>637</v>
      </c>
      <c r="M95" s="17">
        <v>2</v>
      </c>
      <c r="N95" s="18" t="s">
        <v>824</v>
      </c>
      <c r="O95" s="18"/>
    </row>
    <row r="96" spans="1:15" ht="30" hidden="1" outlineLevel="1">
      <c r="A96" s="8"/>
      <c r="B96" s="16">
        <v>15</v>
      </c>
      <c r="C96" s="17">
        <v>4</v>
      </c>
      <c r="D96" s="57" t="s">
        <v>442</v>
      </c>
      <c r="E96" s="18" t="str">
        <f t="shared" si="10"/>
        <v>Polánský</v>
      </c>
      <c r="F96" s="18" t="str">
        <f t="shared" si="10"/>
        <v>Likešová</v>
      </c>
      <c r="G96" s="15" t="s">
        <v>14</v>
      </c>
      <c r="H96" s="20"/>
      <c r="I96" s="19">
        <v>2015</v>
      </c>
      <c r="J96" s="18" t="s">
        <v>671</v>
      </c>
      <c r="K96" s="54" t="s">
        <v>670</v>
      </c>
      <c r="L96" s="15" t="s">
        <v>637</v>
      </c>
      <c r="M96" s="17">
        <v>2</v>
      </c>
      <c r="N96" s="18" t="s">
        <v>672</v>
      </c>
      <c r="O96" s="18"/>
    </row>
    <row r="97" spans="1:15" ht="30" hidden="1" outlineLevel="1">
      <c r="A97" s="9">
        <v>87</v>
      </c>
      <c r="B97" s="16">
        <v>15</v>
      </c>
      <c r="C97" s="17">
        <v>5</v>
      </c>
      <c r="D97" s="57" t="s">
        <v>443</v>
      </c>
      <c r="E97" s="18" t="str">
        <f t="shared" si="10"/>
        <v>Polánský</v>
      </c>
      <c r="F97" s="18" t="str">
        <f t="shared" si="10"/>
        <v>Likešová</v>
      </c>
      <c r="G97" s="15" t="s">
        <v>14</v>
      </c>
      <c r="H97" s="20"/>
      <c r="I97" s="19">
        <v>2016</v>
      </c>
      <c r="J97" s="18" t="s">
        <v>445</v>
      </c>
      <c r="K97" s="54" t="s">
        <v>444</v>
      </c>
      <c r="L97" s="15" t="s">
        <v>637</v>
      </c>
      <c r="M97" s="17">
        <v>2</v>
      </c>
      <c r="N97" s="18" t="s">
        <v>826</v>
      </c>
      <c r="O97" s="18"/>
    </row>
    <row r="98" spans="1:15" ht="15">
      <c r="A98" s="7">
        <v>88</v>
      </c>
      <c r="B98" s="16"/>
      <c r="C98" s="17"/>
      <c r="D98" s="57"/>
      <c r="E98" s="18"/>
      <c r="F98" s="18"/>
      <c r="G98" s="15"/>
      <c r="H98" s="20"/>
      <c r="I98" s="19"/>
      <c r="J98" s="18"/>
      <c r="K98" s="54"/>
      <c r="L98" s="15"/>
      <c r="M98" s="17"/>
      <c r="N98" s="18"/>
      <c r="O98" s="18"/>
    </row>
    <row r="99" spans="1:15" s="2" customFormat="1" ht="18.75" collapsed="1">
      <c r="A99" s="8">
        <v>89</v>
      </c>
      <c r="B99" s="42">
        <v>16</v>
      </c>
      <c r="C99" s="70"/>
      <c r="D99" s="21" t="s">
        <v>474</v>
      </c>
      <c r="E99" s="21" t="s">
        <v>77</v>
      </c>
      <c r="F99" s="21" t="s">
        <v>78</v>
      </c>
      <c r="G99" s="26"/>
      <c r="H99" s="27"/>
      <c r="I99" s="28"/>
      <c r="J99" s="21"/>
      <c r="K99" s="53"/>
      <c r="L99" s="26"/>
      <c r="M99" s="29"/>
      <c r="N99" s="26" t="str">
        <f>CONCATENATE(E99,"   -   ",F99)</f>
        <v>Michalička   -   Heyrovský</v>
      </c>
      <c r="O99" s="26"/>
    </row>
    <row r="100" spans="1:15" ht="30" hidden="1" outlineLevel="1">
      <c r="A100" s="9">
        <v>90</v>
      </c>
      <c r="B100" s="16">
        <v>16</v>
      </c>
      <c r="C100" s="17">
        <v>1</v>
      </c>
      <c r="D100" s="57" t="s">
        <v>73</v>
      </c>
      <c r="E100" s="18" t="str">
        <f>E$99</f>
        <v>Michalička</v>
      </c>
      <c r="F100" s="18" t="str">
        <f>F$99</f>
        <v>Heyrovský</v>
      </c>
      <c r="G100" s="15" t="s">
        <v>74</v>
      </c>
      <c r="H100" s="20"/>
      <c r="I100" s="19">
        <v>2015</v>
      </c>
      <c r="J100" s="18" t="s">
        <v>676</v>
      </c>
      <c r="K100" s="54" t="s">
        <v>675</v>
      </c>
      <c r="L100" s="15" t="s">
        <v>637</v>
      </c>
      <c r="M100" s="17">
        <v>1</v>
      </c>
      <c r="N100" s="18" t="s">
        <v>446</v>
      </c>
      <c r="O100" s="18"/>
    </row>
    <row r="101" spans="2:15" ht="30" hidden="1" outlineLevel="1">
      <c r="B101" s="16">
        <v>16</v>
      </c>
      <c r="C101" s="17">
        <v>2</v>
      </c>
      <c r="D101" s="57" t="s">
        <v>447</v>
      </c>
      <c r="E101" s="18"/>
      <c r="F101" s="18"/>
      <c r="G101" s="15" t="s">
        <v>74</v>
      </c>
      <c r="H101" s="20"/>
      <c r="I101" s="19">
        <v>2017</v>
      </c>
      <c r="J101" s="18" t="s">
        <v>677</v>
      </c>
      <c r="K101" s="54" t="s">
        <v>364</v>
      </c>
      <c r="L101" s="15" t="s">
        <v>637</v>
      </c>
      <c r="M101" s="17">
        <v>3</v>
      </c>
      <c r="N101" s="18" t="s">
        <v>674</v>
      </c>
      <c r="O101" s="18"/>
    </row>
    <row r="102" spans="1:15" ht="15" hidden="1" outlineLevel="1">
      <c r="A102" s="7">
        <v>91</v>
      </c>
      <c r="B102" s="16">
        <v>16</v>
      </c>
      <c r="C102" s="17">
        <v>3</v>
      </c>
      <c r="D102" s="57" t="s">
        <v>858</v>
      </c>
      <c r="E102" s="18" t="str">
        <f>E$99</f>
        <v>Michalička</v>
      </c>
      <c r="F102" s="18" t="str">
        <f>F$99</f>
        <v>Heyrovský</v>
      </c>
      <c r="G102" s="15" t="s">
        <v>75</v>
      </c>
      <c r="H102" s="20"/>
      <c r="I102" s="19">
        <v>2016</v>
      </c>
      <c r="J102" s="18" t="s">
        <v>677</v>
      </c>
      <c r="K102" s="54" t="s">
        <v>335</v>
      </c>
      <c r="L102" s="15" t="s">
        <v>624</v>
      </c>
      <c r="M102" s="17">
        <v>2</v>
      </c>
      <c r="N102" s="18" t="s">
        <v>857</v>
      </c>
      <c r="O102" s="18"/>
    </row>
    <row r="103" spans="1:15" ht="30" hidden="1" outlineLevel="1">
      <c r="A103" s="8">
        <v>92</v>
      </c>
      <c r="B103" s="16">
        <v>16</v>
      </c>
      <c r="C103" s="17">
        <v>4</v>
      </c>
      <c r="D103" s="57" t="s">
        <v>76</v>
      </c>
      <c r="E103" s="18" t="str">
        <f>E$99</f>
        <v>Michalička</v>
      </c>
      <c r="F103" s="18" t="str">
        <f>F$99</f>
        <v>Heyrovský</v>
      </c>
      <c r="G103" s="15" t="s">
        <v>75</v>
      </c>
      <c r="H103" s="20"/>
      <c r="I103" s="19">
        <v>2017</v>
      </c>
      <c r="J103" s="18" t="s">
        <v>677</v>
      </c>
      <c r="K103" s="54" t="s">
        <v>335</v>
      </c>
      <c r="L103" s="15" t="s">
        <v>624</v>
      </c>
      <c r="M103" s="17">
        <v>3</v>
      </c>
      <c r="N103" s="18" t="s">
        <v>379</v>
      </c>
      <c r="O103" s="18"/>
    </row>
    <row r="104" spans="1:15" ht="15">
      <c r="A104" s="9">
        <v>96</v>
      </c>
      <c r="B104" s="16"/>
      <c r="C104" s="17"/>
      <c r="D104" s="57"/>
      <c r="E104" s="18"/>
      <c r="F104" s="18"/>
      <c r="G104" s="15"/>
      <c r="H104" s="20"/>
      <c r="I104" s="19"/>
      <c r="J104" s="18"/>
      <c r="K104" s="54"/>
      <c r="L104" s="15"/>
      <c r="M104" s="17"/>
      <c r="N104" s="18"/>
      <c r="O104" s="18"/>
    </row>
    <row r="105" spans="1:15" s="2" customFormat="1" ht="18.75" collapsed="1">
      <c r="A105" s="7">
        <v>97</v>
      </c>
      <c r="B105" s="42">
        <v>17</v>
      </c>
      <c r="C105" s="70"/>
      <c r="D105" s="21" t="s">
        <v>428</v>
      </c>
      <c r="E105" s="21" t="s">
        <v>77</v>
      </c>
      <c r="F105" s="21" t="s">
        <v>78</v>
      </c>
      <c r="G105" s="26"/>
      <c r="H105" s="27"/>
      <c r="I105" s="28"/>
      <c r="J105" s="21"/>
      <c r="K105" s="53"/>
      <c r="L105" s="26"/>
      <c r="M105" s="29"/>
      <c r="N105" s="26" t="str">
        <f>CONCATENATE(E105,"   -   ",F105)</f>
        <v>Michalička   -   Heyrovský</v>
      </c>
      <c r="O105" s="26"/>
    </row>
    <row r="106" spans="1:15" ht="15" hidden="1" outlineLevel="1">
      <c r="A106" s="8">
        <v>98</v>
      </c>
      <c r="B106" s="16">
        <v>17</v>
      </c>
      <c r="C106" s="17">
        <v>1</v>
      </c>
      <c r="D106" s="57" t="s">
        <v>79</v>
      </c>
      <c r="E106" s="18" t="str">
        <f aca="true" t="shared" si="11" ref="E106:F110">E$105</f>
        <v>Michalička</v>
      </c>
      <c r="F106" s="18" t="str">
        <f t="shared" si="11"/>
        <v>Heyrovský</v>
      </c>
      <c r="G106" s="15" t="s">
        <v>82</v>
      </c>
      <c r="H106" s="20"/>
      <c r="I106" s="19">
        <v>2017</v>
      </c>
      <c r="J106" s="18" t="s">
        <v>677</v>
      </c>
      <c r="K106" s="54" t="s">
        <v>338</v>
      </c>
      <c r="L106" s="15" t="s">
        <v>624</v>
      </c>
      <c r="M106" s="17">
        <v>2</v>
      </c>
      <c r="N106" s="18" t="s">
        <v>86</v>
      </c>
      <c r="O106" s="18"/>
    </row>
    <row r="107" spans="1:15" ht="15" hidden="1" outlineLevel="1">
      <c r="A107" s="7">
        <v>100</v>
      </c>
      <c r="B107" s="16">
        <v>17</v>
      </c>
      <c r="C107" s="17">
        <v>2</v>
      </c>
      <c r="D107" s="57" t="s">
        <v>81</v>
      </c>
      <c r="E107" s="18" t="str">
        <f t="shared" si="11"/>
        <v>Michalička</v>
      </c>
      <c r="F107" s="18" t="str">
        <f t="shared" si="11"/>
        <v>Heyrovský</v>
      </c>
      <c r="G107" s="15" t="s">
        <v>82</v>
      </c>
      <c r="H107" s="20"/>
      <c r="I107" s="19">
        <v>2018</v>
      </c>
      <c r="J107" s="18" t="s">
        <v>677</v>
      </c>
      <c r="K107" s="54" t="s">
        <v>451</v>
      </c>
      <c r="L107" s="15" t="s">
        <v>7</v>
      </c>
      <c r="M107" s="17">
        <v>2</v>
      </c>
      <c r="N107" s="18" t="s">
        <v>87</v>
      </c>
      <c r="O107" s="18"/>
    </row>
    <row r="108" spans="1:15" ht="30" hidden="1" outlineLevel="1">
      <c r="A108" s="8">
        <v>101</v>
      </c>
      <c r="B108" s="16">
        <v>17</v>
      </c>
      <c r="C108" s="17">
        <v>3</v>
      </c>
      <c r="D108" s="57" t="s">
        <v>83</v>
      </c>
      <c r="E108" s="18" t="str">
        <f t="shared" si="11"/>
        <v>Michalička</v>
      </c>
      <c r="F108" s="18" t="str">
        <f t="shared" si="11"/>
        <v>Heyrovský</v>
      </c>
      <c r="G108" s="15" t="s">
        <v>80</v>
      </c>
      <c r="H108" s="20"/>
      <c r="I108" s="19">
        <v>2017</v>
      </c>
      <c r="J108" s="18" t="s">
        <v>676</v>
      </c>
      <c r="K108" s="54" t="s">
        <v>452</v>
      </c>
      <c r="L108" s="15" t="s">
        <v>7</v>
      </c>
      <c r="M108" s="17">
        <v>3</v>
      </c>
      <c r="N108" s="18" t="s">
        <v>88</v>
      </c>
      <c r="O108" s="18"/>
    </row>
    <row r="109" spans="1:15" ht="30" hidden="1" outlineLevel="1">
      <c r="A109" s="9">
        <v>102</v>
      </c>
      <c r="B109" s="16">
        <v>17</v>
      </c>
      <c r="C109" s="17">
        <v>4</v>
      </c>
      <c r="D109" s="57" t="s">
        <v>84</v>
      </c>
      <c r="E109" s="18" t="str">
        <f t="shared" si="11"/>
        <v>Michalička</v>
      </c>
      <c r="F109" s="18" t="s">
        <v>85</v>
      </c>
      <c r="G109" s="15" t="s">
        <v>85</v>
      </c>
      <c r="H109" s="20"/>
      <c r="I109" s="19">
        <v>2018</v>
      </c>
      <c r="J109" s="18" t="s">
        <v>644</v>
      </c>
      <c r="K109" s="54" t="s">
        <v>453</v>
      </c>
      <c r="L109" s="15" t="s">
        <v>637</v>
      </c>
      <c r="M109" s="17">
        <v>3</v>
      </c>
      <c r="N109" s="18" t="s">
        <v>89</v>
      </c>
      <c r="O109" s="18"/>
    </row>
    <row r="110" spans="1:15" s="5" customFormat="1" ht="15" hidden="1" outlineLevel="1">
      <c r="A110" s="7">
        <v>103</v>
      </c>
      <c r="B110" s="16">
        <v>17</v>
      </c>
      <c r="C110" s="17">
        <v>5</v>
      </c>
      <c r="D110" s="57" t="s">
        <v>326</v>
      </c>
      <c r="E110" s="18" t="str">
        <f t="shared" si="11"/>
        <v>Michalička</v>
      </c>
      <c r="F110" s="18" t="str">
        <f t="shared" si="11"/>
        <v>Heyrovský</v>
      </c>
      <c r="G110" s="15" t="s">
        <v>80</v>
      </c>
      <c r="H110" s="20"/>
      <c r="I110" s="19">
        <v>2018</v>
      </c>
      <c r="J110" s="18" t="s">
        <v>677</v>
      </c>
      <c r="K110" s="54" t="s">
        <v>454</v>
      </c>
      <c r="L110" s="15" t="s">
        <v>637</v>
      </c>
      <c r="M110" s="17">
        <v>3</v>
      </c>
      <c r="N110" s="18" t="s">
        <v>327</v>
      </c>
      <c r="O110" s="18"/>
    </row>
    <row r="111" spans="1:15" ht="15">
      <c r="A111" s="8">
        <v>104</v>
      </c>
      <c r="B111" s="16"/>
      <c r="C111" s="17"/>
      <c r="D111" s="57"/>
      <c r="E111" s="18"/>
      <c r="F111" s="18"/>
      <c r="G111" s="15"/>
      <c r="H111" s="20"/>
      <c r="I111" s="19"/>
      <c r="J111" s="18"/>
      <c r="K111" s="54"/>
      <c r="L111" s="15"/>
      <c r="M111" s="17"/>
      <c r="N111" s="18"/>
      <c r="O111" s="18"/>
    </row>
    <row r="112" spans="1:15" s="2" customFormat="1" ht="18.75" collapsed="1">
      <c r="A112" s="9">
        <v>105</v>
      </c>
      <c r="B112" s="42">
        <v>18</v>
      </c>
      <c r="C112" s="70"/>
      <c r="D112" s="21" t="s">
        <v>90</v>
      </c>
      <c r="E112" s="21" t="s">
        <v>77</v>
      </c>
      <c r="F112" s="21" t="s">
        <v>78</v>
      </c>
      <c r="G112" s="26"/>
      <c r="H112" s="27"/>
      <c r="I112" s="28"/>
      <c r="J112" s="21"/>
      <c r="K112" s="53"/>
      <c r="L112" s="26"/>
      <c r="M112" s="29"/>
      <c r="N112" s="26" t="str">
        <f>CONCATENATE(E112,"   -   ",F112)</f>
        <v>Michalička   -   Heyrovský</v>
      </c>
      <c r="O112" s="26"/>
    </row>
    <row r="113" spans="1:15" ht="15" hidden="1" outlineLevel="1">
      <c r="A113" s="7">
        <v>106</v>
      </c>
      <c r="B113" s="16">
        <v>18</v>
      </c>
      <c r="C113" s="17">
        <v>1</v>
      </c>
      <c r="D113" s="57" t="s">
        <v>91</v>
      </c>
      <c r="E113" s="18" t="str">
        <f aca="true" t="shared" si="12" ref="E113:F124">E$112</f>
        <v>Michalička</v>
      </c>
      <c r="F113" s="18" t="str">
        <f t="shared" si="12"/>
        <v>Heyrovský</v>
      </c>
      <c r="G113" s="15" t="s">
        <v>82</v>
      </c>
      <c r="H113" s="20"/>
      <c r="I113" s="19">
        <v>2016</v>
      </c>
      <c r="J113" s="18" t="s">
        <v>677</v>
      </c>
      <c r="K113" s="54" t="s">
        <v>582</v>
      </c>
      <c r="L113" s="15" t="s">
        <v>582</v>
      </c>
      <c r="M113" s="17">
        <v>1</v>
      </c>
      <c r="N113" s="18" t="s">
        <v>102</v>
      </c>
      <c r="O113" s="18"/>
    </row>
    <row r="114" spans="1:15" ht="15" hidden="1" outlineLevel="1">
      <c r="A114" s="8">
        <v>107</v>
      </c>
      <c r="B114" s="16">
        <v>18</v>
      </c>
      <c r="C114" s="17">
        <v>2</v>
      </c>
      <c r="D114" s="57" t="s">
        <v>92</v>
      </c>
      <c r="E114" s="18" t="str">
        <f t="shared" si="12"/>
        <v>Michalička</v>
      </c>
      <c r="F114" s="18" t="str">
        <f t="shared" si="12"/>
        <v>Heyrovský</v>
      </c>
      <c r="G114" s="15" t="s">
        <v>82</v>
      </c>
      <c r="H114" s="20"/>
      <c r="I114" s="19">
        <v>2018</v>
      </c>
      <c r="J114" s="18" t="s">
        <v>677</v>
      </c>
      <c r="K114" s="54" t="s">
        <v>338</v>
      </c>
      <c r="L114" s="15" t="s">
        <v>7</v>
      </c>
      <c r="M114" s="17">
        <v>1</v>
      </c>
      <c r="N114" s="18" t="s">
        <v>380</v>
      </c>
      <c r="O114" s="18"/>
    </row>
    <row r="115" spans="1:15" ht="15" hidden="1" outlineLevel="1">
      <c r="A115" s="8"/>
      <c r="B115" s="16">
        <v>18</v>
      </c>
      <c r="C115" s="17">
        <v>3</v>
      </c>
      <c r="D115" s="57" t="s">
        <v>461</v>
      </c>
      <c r="E115" s="18" t="str">
        <f t="shared" si="12"/>
        <v>Michalička</v>
      </c>
      <c r="F115" s="18" t="str">
        <f t="shared" si="12"/>
        <v>Heyrovský</v>
      </c>
      <c r="G115" s="15" t="s">
        <v>80</v>
      </c>
      <c r="H115" s="20"/>
      <c r="I115" s="19">
        <v>2017</v>
      </c>
      <c r="J115" s="18" t="s">
        <v>677</v>
      </c>
      <c r="K115" s="54" t="s">
        <v>338</v>
      </c>
      <c r="L115" s="15" t="s">
        <v>7</v>
      </c>
      <c r="M115" s="17">
        <v>2</v>
      </c>
      <c r="N115" s="18" t="s">
        <v>462</v>
      </c>
      <c r="O115" s="18"/>
    </row>
    <row r="116" spans="1:15" ht="15" hidden="1" outlineLevel="1">
      <c r="A116" s="9">
        <v>108</v>
      </c>
      <c r="B116" s="16">
        <v>18</v>
      </c>
      <c r="C116" s="17">
        <v>4</v>
      </c>
      <c r="D116" s="57" t="s">
        <v>93</v>
      </c>
      <c r="E116" s="18" t="str">
        <f t="shared" si="12"/>
        <v>Michalička</v>
      </c>
      <c r="F116" s="18" t="str">
        <f t="shared" si="12"/>
        <v>Heyrovský</v>
      </c>
      <c r="G116" s="15" t="s">
        <v>80</v>
      </c>
      <c r="H116" s="20"/>
      <c r="I116" s="19">
        <v>2018</v>
      </c>
      <c r="J116" s="18" t="s">
        <v>677</v>
      </c>
      <c r="K116" s="54" t="s">
        <v>338</v>
      </c>
      <c r="L116" s="15" t="s">
        <v>676</v>
      </c>
      <c r="M116" s="17">
        <v>1</v>
      </c>
      <c r="N116" s="18" t="s">
        <v>456</v>
      </c>
      <c r="O116" s="18"/>
    </row>
    <row r="117" spans="2:15" ht="15" hidden="1" outlineLevel="1">
      <c r="B117" s="16">
        <v>18</v>
      </c>
      <c r="C117" s="17">
        <v>5</v>
      </c>
      <c r="D117" s="57" t="s">
        <v>458</v>
      </c>
      <c r="E117" s="18" t="str">
        <f t="shared" si="12"/>
        <v>Michalička</v>
      </c>
      <c r="F117" s="18" t="str">
        <f t="shared" si="12"/>
        <v>Heyrovský</v>
      </c>
      <c r="G117" s="15" t="s">
        <v>80</v>
      </c>
      <c r="H117" s="20"/>
      <c r="I117" s="19">
        <v>2015</v>
      </c>
      <c r="J117" s="18" t="s">
        <v>677</v>
      </c>
      <c r="K117" s="54" t="s">
        <v>459</v>
      </c>
      <c r="L117" s="15" t="s">
        <v>676</v>
      </c>
      <c r="M117" s="17">
        <v>1</v>
      </c>
      <c r="N117" s="18" t="s">
        <v>682</v>
      </c>
      <c r="O117" s="18"/>
    </row>
    <row r="118" spans="1:15" ht="30" hidden="1" outlineLevel="1">
      <c r="A118" s="7">
        <v>109</v>
      </c>
      <c r="B118" s="16">
        <v>18</v>
      </c>
      <c r="C118" s="17">
        <v>6</v>
      </c>
      <c r="D118" s="57" t="s">
        <v>95</v>
      </c>
      <c r="E118" s="18" t="str">
        <f t="shared" si="12"/>
        <v>Michalička</v>
      </c>
      <c r="F118" s="18" t="str">
        <f t="shared" si="12"/>
        <v>Heyrovský</v>
      </c>
      <c r="G118" s="15" t="s">
        <v>75</v>
      </c>
      <c r="H118" s="20"/>
      <c r="I118" s="19">
        <v>2015</v>
      </c>
      <c r="J118" s="18" t="s">
        <v>680</v>
      </c>
      <c r="K118" s="54" t="s">
        <v>457</v>
      </c>
      <c r="L118" s="15" t="s">
        <v>624</v>
      </c>
      <c r="M118" s="17">
        <v>2</v>
      </c>
      <c r="N118" s="18" t="s">
        <v>681</v>
      </c>
      <c r="O118" s="18"/>
    </row>
    <row r="119" spans="1:15" ht="15" hidden="1" outlineLevel="1">
      <c r="A119" s="8">
        <v>110</v>
      </c>
      <c r="B119" s="16">
        <v>18</v>
      </c>
      <c r="C119" s="17">
        <v>7</v>
      </c>
      <c r="D119" s="57" t="s">
        <v>96</v>
      </c>
      <c r="E119" s="18" t="str">
        <f t="shared" si="12"/>
        <v>Michalička</v>
      </c>
      <c r="F119" s="18" t="str">
        <f t="shared" si="12"/>
        <v>Heyrovský</v>
      </c>
      <c r="G119" s="15" t="s">
        <v>75</v>
      </c>
      <c r="H119" s="20"/>
      <c r="I119" s="19">
        <v>2017</v>
      </c>
      <c r="J119" s="18" t="s">
        <v>680</v>
      </c>
      <c r="K119" s="54" t="s">
        <v>460</v>
      </c>
      <c r="L119" s="15" t="s">
        <v>579</v>
      </c>
      <c r="M119" s="17">
        <v>2</v>
      </c>
      <c r="N119" s="18" t="s">
        <v>859</v>
      </c>
      <c r="O119" s="18"/>
    </row>
    <row r="120" spans="1:15" ht="15" hidden="1" outlineLevel="1">
      <c r="A120" s="9">
        <v>111</v>
      </c>
      <c r="B120" s="16">
        <v>18</v>
      </c>
      <c r="C120" s="17">
        <v>8</v>
      </c>
      <c r="D120" s="57" t="s">
        <v>97</v>
      </c>
      <c r="E120" s="18" t="str">
        <f t="shared" si="12"/>
        <v>Michalička</v>
      </c>
      <c r="F120" s="18" t="str">
        <f t="shared" si="12"/>
        <v>Heyrovský</v>
      </c>
      <c r="G120" s="15" t="s">
        <v>75</v>
      </c>
      <c r="H120" s="20"/>
      <c r="I120" s="19">
        <v>2017</v>
      </c>
      <c r="J120" s="18" t="s">
        <v>680</v>
      </c>
      <c r="K120" s="54" t="s">
        <v>364</v>
      </c>
      <c r="L120" s="15" t="s">
        <v>98</v>
      </c>
      <c r="M120" s="17">
        <v>2</v>
      </c>
      <c r="N120" s="18" t="s">
        <v>859</v>
      </c>
      <c r="O120" s="18"/>
    </row>
    <row r="121" spans="1:15" ht="15" hidden="1" outlineLevel="1">
      <c r="A121" s="7">
        <v>112</v>
      </c>
      <c r="B121" s="16">
        <v>18</v>
      </c>
      <c r="C121" s="17">
        <v>9</v>
      </c>
      <c r="D121" s="57" t="s">
        <v>99</v>
      </c>
      <c r="E121" s="18" t="str">
        <f t="shared" si="12"/>
        <v>Michalička</v>
      </c>
      <c r="F121" s="18" t="str">
        <f t="shared" si="12"/>
        <v>Heyrovský</v>
      </c>
      <c r="G121" s="15" t="s">
        <v>75</v>
      </c>
      <c r="H121" s="20"/>
      <c r="I121" s="19">
        <v>2018</v>
      </c>
      <c r="J121" s="18" t="s">
        <v>680</v>
      </c>
      <c r="K121" s="54" t="s">
        <v>460</v>
      </c>
      <c r="L121" s="15" t="s">
        <v>100</v>
      </c>
      <c r="M121" s="17">
        <v>3</v>
      </c>
      <c r="N121" s="18" t="s">
        <v>859</v>
      </c>
      <c r="O121" s="18"/>
    </row>
    <row r="122" spans="1:15" ht="15" hidden="1" outlineLevel="1">
      <c r="A122" s="9">
        <v>114</v>
      </c>
      <c r="B122" s="16">
        <v>18</v>
      </c>
      <c r="C122" s="17">
        <v>10</v>
      </c>
      <c r="D122" s="57" t="s">
        <v>101</v>
      </c>
      <c r="E122" s="18" t="str">
        <f t="shared" si="12"/>
        <v>Michalička</v>
      </c>
      <c r="F122" s="18" t="str">
        <f t="shared" si="12"/>
        <v>Heyrovský</v>
      </c>
      <c r="G122" s="15" t="s">
        <v>80</v>
      </c>
      <c r="H122" s="20"/>
      <c r="I122" s="19">
        <v>2015</v>
      </c>
      <c r="J122" s="18" t="s">
        <v>676</v>
      </c>
      <c r="K122" s="54" t="s">
        <v>465</v>
      </c>
      <c r="L122" s="15" t="s">
        <v>7</v>
      </c>
      <c r="M122" s="17">
        <v>1</v>
      </c>
      <c r="N122" s="18" t="s">
        <v>463</v>
      </c>
      <c r="O122" s="18"/>
    </row>
    <row r="123" spans="1:15" ht="30" hidden="1" outlineLevel="1">
      <c r="A123" s="7">
        <v>115</v>
      </c>
      <c r="B123" s="16">
        <v>18</v>
      </c>
      <c r="C123" s="17">
        <v>11</v>
      </c>
      <c r="D123" s="57" t="s">
        <v>464</v>
      </c>
      <c r="E123" s="18" t="str">
        <f t="shared" si="12"/>
        <v>Michalička</v>
      </c>
      <c r="F123" s="18" t="str">
        <f t="shared" si="12"/>
        <v>Heyrovský</v>
      </c>
      <c r="G123" s="15" t="s">
        <v>19</v>
      </c>
      <c r="H123" s="20"/>
      <c r="I123" s="19">
        <v>2018</v>
      </c>
      <c r="J123" s="18" t="s">
        <v>677</v>
      </c>
      <c r="K123" s="54" t="s">
        <v>338</v>
      </c>
      <c r="L123" s="15" t="s">
        <v>18</v>
      </c>
      <c r="M123" s="17">
        <v>2</v>
      </c>
      <c r="N123" s="18" t="s">
        <v>103</v>
      </c>
      <c r="O123" s="18"/>
    </row>
    <row r="124" spans="1:15" ht="30" hidden="1" outlineLevel="1">
      <c r="A124" s="8"/>
      <c r="B124" s="16">
        <v>18</v>
      </c>
      <c r="C124" s="17">
        <v>12</v>
      </c>
      <c r="D124" s="57" t="s">
        <v>466</v>
      </c>
      <c r="E124" s="18" t="str">
        <f t="shared" si="12"/>
        <v>Michalička</v>
      </c>
      <c r="F124" s="18" t="str">
        <f t="shared" si="12"/>
        <v>Heyrovský</v>
      </c>
      <c r="G124" s="15" t="s">
        <v>143</v>
      </c>
      <c r="H124" s="20"/>
      <c r="I124" s="19">
        <v>2017</v>
      </c>
      <c r="J124" s="18" t="s">
        <v>677</v>
      </c>
      <c r="K124" s="54" t="s">
        <v>338</v>
      </c>
      <c r="L124" s="15"/>
      <c r="M124" s="17">
        <v>2</v>
      </c>
      <c r="N124" s="18" t="s">
        <v>467</v>
      </c>
      <c r="O124" s="18"/>
    </row>
    <row r="125" spans="1:15" ht="15">
      <c r="A125" s="8"/>
      <c r="B125" s="16"/>
      <c r="C125" s="17"/>
      <c r="D125" s="57"/>
      <c r="E125" s="18"/>
      <c r="F125" s="18"/>
      <c r="G125" s="15"/>
      <c r="H125" s="20"/>
      <c r="I125" s="19"/>
      <c r="J125" s="18"/>
      <c r="K125" s="54"/>
      <c r="L125" s="15"/>
      <c r="M125" s="17"/>
      <c r="N125" s="18"/>
      <c r="O125" s="18"/>
    </row>
    <row r="126" spans="1:15" s="2" customFormat="1" ht="18.75" collapsed="1">
      <c r="A126" s="9">
        <v>117</v>
      </c>
      <c r="B126" s="42">
        <v>19</v>
      </c>
      <c r="C126" s="70"/>
      <c r="D126" s="21" t="s">
        <v>104</v>
      </c>
      <c r="E126" s="21" t="s">
        <v>165</v>
      </c>
      <c r="F126" s="21" t="s">
        <v>78</v>
      </c>
      <c r="G126" s="26"/>
      <c r="H126" s="27"/>
      <c r="I126" s="28"/>
      <c r="J126" s="21"/>
      <c r="K126" s="53"/>
      <c r="L126" s="26"/>
      <c r="M126" s="29"/>
      <c r="N126" s="26" t="str">
        <f>CONCATENATE(E126,"   -   ",F126)</f>
        <v>Mrázek   -   Heyrovský</v>
      </c>
      <c r="O126" s="26"/>
    </row>
    <row r="127" spans="1:15" ht="30" hidden="1" outlineLevel="1">
      <c r="A127" s="7">
        <v>118</v>
      </c>
      <c r="B127" s="16">
        <v>19</v>
      </c>
      <c r="C127" s="17">
        <v>1</v>
      </c>
      <c r="D127" s="57" t="s">
        <v>685</v>
      </c>
      <c r="E127" s="18" t="str">
        <f aca="true" t="shared" si="13" ref="E127:F129">E$126</f>
        <v>Mrázek</v>
      </c>
      <c r="F127" s="18" t="str">
        <f t="shared" si="13"/>
        <v>Heyrovský</v>
      </c>
      <c r="G127" s="15" t="s">
        <v>74</v>
      </c>
      <c r="H127" s="20"/>
      <c r="I127" s="19">
        <v>2018</v>
      </c>
      <c r="J127" s="18" t="s">
        <v>655</v>
      </c>
      <c r="K127" s="54" t="s">
        <v>686</v>
      </c>
      <c r="L127" s="15" t="s">
        <v>7</v>
      </c>
      <c r="M127" s="17">
        <v>1</v>
      </c>
      <c r="N127" s="18" t="s">
        <v>468</v>
      </c>
      <c r="O127" s="18"/>
    </row>
    <row r="128" spans="1:15" ht="45" hidden="1" outlineLevel="1">
      <c r="A128" s="7"/>
      <c r="B128" s="16">
        <v>19</v>
      </c>
      <c r="C128" s="17">
        <v>2</v>
      </c>
      <c r="D128" s="57" t="s">
        <v>827</v>
      </c>
      <c r="E128" s="18" t="str">
        <f t="shared" si="13"/>
        <v>Mrázek</v>
      </c>
      <c r="F128" s="18" t="str">
        <f t="shared" si="13"/>
        <v>Heyrovský</v>
      </c>
      <c r="G128" s="15" t="s">
        <v>74</v>
      </c>
      <c r="H128" s="20"/>
      <c r="I128" s="19">
        <v>2016</v>
      </c>
      <c r="J128" s="18" t="s">
        <v>677</v>
      </c>
      <c r="K128" s="54" t="s">
        <v>338</v>
      </c>
      <c r="L128" s="15" t="s">
        <v>637</v>
      </c>
      <c r="M128" s="17">
        <v>2</v>
      </c>
      <c r="N128" s="18" t="s">
        <v>683</v>
      </c>
      <c r="O128" s="18"/>
    </row>
    <row r="129" spans="1:15" ht="15" hidden="1" outlineLevel="1">
      <c r="A129" s="8">
        <v>119</v>
      </c>
      <c r="B129" s="16">
        <v>19</v>
      </c>
      <c r="C129" s="17">
        <v>3</v>
      </c>
      <c r="D129" s="57" t="s">
        <v>469</v>
      </c>
      <c r="E129" s="18" t="str">
        <f t="shared" si="13"/>
        <v>Mrázek</v>
      </c>
      <c r="F129" s="18" t="str">
        <f t="shared" si="13"/>
        <v>Heyrovský</v>
      </c>
      <c r="G129" s="15" t="s">
        <v>828</v>
      </c>
      <c r="H129" s="20"/>
      <c r="I129" s="19">
        <v>2018</v>
      </c>
      <c r="J129" s="18" t="s">
        <v>677</v>
      </c>
      <c r="K129" s="54" t="s">
        <v>338</v>
      </c>
      <c r="L129" s="15" t="s">
        <v>7</v>
      </c>
      <c r="M129" s="17">
        <v>2</v>
      </c>
      <c r="N129" s="18" t="s">
        <v>684</v>
      </c>
      <c r="O129" s="18"/>
    </row>
    <row r="130" spans="1:15" ht="15">
      <c r="A130" s="9">
        <v>120</v>
      </c>
      <c r="B130" s="16"/>
      <c r="C130" s="17"/>
      <c r="D130" s="57"/>
      <c r="E130" s="18"/>
      <c r="F130" s="18"/>
      <c r="G130" s="15"/>
      <c r="H130" s="20"/>
      <c r="I130" s="19"/>
      <c r="J130" s="18"/>
      <c r="K130" s="54"/>
      <c r="L130" s="15"/>
      <c r="M130" s="17"/>
      <c r="N130" s="18"/>
      <c r="O130" s="18"/>
    </row>
    <row r="131" spans="1:15" s="2" customFormat="1" ht="18.75" collapsed="1">
      <c r="A131" s="7">
        <v>121</v>
      </c>
      <c r="B131" s="42">
        <v>20</v>
      </c>
      <c r="C131" s="70"/>
      <c r="D131" s="21" t="s">
        <v>105</v>
      </c>
      <c r="E131" s="21" t="s">
        <v>77</v>
      </c>
      <c r="F131" s="21" t="s">
        <v>78</v>
      </c>
      <c r="G131" s="26"/>
      <c r="H131" s="27"/>
      <c r="I131" s="28"/>
      <c r="J131" s="21"/>
      <c r="K131" s="53"/>
      <c r="L131" s="26"/>
      <c r="M131" s="29"/>
      <c r="N131" s="26" t="s">
        <v>471</v>
      </c>
      <c r="O131" s="26"/>
    </row>
    <row r="132" spans="1:15" ht="30" hidden="1" outlineLevel="1">
      <c r="A132" s="8"/>
      <c r="B132" s="16">
        <v>20</v>
      </c>
      <c r="C132" s="17">
        <v>1</v>
      </c>
      <c r="D132" s="57" t="s">
        <v>470</v>
      </c>
      <c r="E132" s="18" t="str">
        <f aca="true" t="shared" si="14" ref="E132:F136">E$131</f>
        <v>Michalička</v>
      </c>
      <c r="F132" s="18" t="str">
        <f t="shared" si="14"/>
        <v>Heyrovský</v>
      </c>
      <c r="G132" s="15" t="s">
        <v>106</v>
      </c>
      <c r="H132" s="20"/>
      <c r="I132" s="19">
        <v>2016</v>
      </c>
      <c r="J132" s="18" t="s">
        <v>677</v>
      </c>
      <c r="K132" s="54" t="s">
        <v>687</v>
      </c>
      <c r="L132" s="15" t="s">
        <v>7</v>
      </c>
      <c r="M132" s="17">
        <v>3</v>
      </c>
      <c r="N132" s="18" t="s">
        <v>688</v>
      </c>
      <c r="O132" s="18"/>
    </row>
    <row r="133" spans="1:15" ht="15" hidden="1" outlineLevel="1">
      <c r="A133" s="9">
        <v>123</v>
      </c>
      <c r="B133" s="16">
        <v>20</v>
      </c>
      <c r="C133" s="17">
        <v>2</v>
      </c>
      <c r="D133" s="57" t="s">
        <v>107</v>
      </c>
      <c r="E133" s="18" t="str">
        <f t="shared" si="14"/>
        <v>Michalička</v>
      </c>
      <c r="F133" s="18" t="str">
        <f t="shared" si="14"/>
        <v>Heyrovský</v>
      </c>
      <c r="G133" s="15" t="s">
        <v>106</v>
      </c>
      <c r="H133" s="20"/>
      <c r="I133" s="19">
        <v>2018</v>
      </c>
      <c r="J133" s="18" t="s">
        <v>655</v>
      </c>
      <c r="K133" s="54" t="s">
        <v>691</v>
      </c>
      <c r="L133" s="15" t="s">
        <v>637</v>
      </c>
      <c r="M133" s="17">
        <v>2</v>
      </c>
      <c r="N133" s="18" t="s">
        <v>108</v>
      </c>
      <c r="O133" s="18"/>
    </row>
    <row r="134" spans="1:15" ht="30" hidden="1" outlineLevel="1">
      <c r="A134" s="7">
        <v>124</v>
      </c>
      <c r="B134" s="16">
        <v>20</v>
      </c>
      <c r="C134" s="17">
        <v>3</v>
      </c>
      <c r="D134" s="57" t="s">
        <v>331</v>
      </c>
      <c r="E134" s="18" t="str">
        <f t="shared" si="14"/>
        <v>Michalička</v>
      </c>
      <c r="F134" s="18" t="str">
        <f t="shared" si="14"/>
        <v>Heyrovský</v>
      </c>
      <c r="G134" s="15" t="s">
        <v>106</v>
      </c>
      <c r="H134" s="20"/>
      <c r="I134" s="19">
        <v>2017</v>
      </c>
      <c r="J134" s="18" t="s">
        <v>677</v>
      </c>
      <c r="K134" s="54" t="s">
        <v>692</v>
      </c>
      <c r="L134" s="15" t="s">
        <v>637</v>
      </c>
      <c r="M134" s="17">
        <v>2</v>
      </c>
      <c r="N134" s="18" t="s">
        <v>473</v>
      </c>
      <c r="O134" s="18"/>
    </row>
    <row r="135" spans="1:15" ht="30" hidden="1" outlineLevel="1">
      <c r="A135" s="7"/>
      <c r="B135" s="16">
        <v>20</v>
      </c>
      <c r="C135" s="17">
        <v>4</v>
      </c>
      <c r="D135" s="57" t="s">
        <v>690</v>
      </c>
      <c r="E135" s="18" t="str">
        <f t="shared" si="14"/>
        <v>Michalička</v>
      </c>
      <c r="F135" s="18" t="str">
        <f t="shared" si="14"/>
        <v>Heyrovský</v>
      </c>
      <c r="G135" s="15" t="s">
        <v>106</v>
      </c>
      <c r="H135" s="20"/>
      <c r="I135" s="19">
        <v>2017</v>
      </c>
      <c r="J135" s="18" t="s">
        <v>525</v>
      </c>
      <c r="K135" s="54" t="s">
        <v>693</v>
      </c>
      <c r="L135" s="15" t="s">
        <v>637</v>
      </c>
      <c r="M135" s="17">
        <v>3</v>
      </c>
      <c r="N135" s="18" t="s">
        <v>830</v>
      </c>
      <c r="O135" s="18"/>
    </row>
    <row r="136" spans="1:15" s="5" customFormat="1" ht="30" hidden="1" outlineLevel="1">
      <c r="A136" s="8">
        <v>125</v>
      </c>
      <c r="B136" s="16">
        <v>20</v>
      </c>
      <c r="C136" s="17">
        <v>5</v>
      </c>
      <c r="D136" s="57" t="s">
        <v>330</v>
      </c>
      <c r="E136" s="18" t="str">
        <f t="shared" si="14"/>
        <v>Michalička</v>
      </c>
      <c r="F136" s="18" t="str">
        <f t="shared" si="14"/>
        <v>Heyrovský</v>
      </c>
      <c r="G136" s="15" t="s">
        <v>829</v>
      </c>
      <c r="H136" s="20"/>
      <c r="I136" s="19">
        <v>2017</v>
      </c>
      <c r="J136" s="18" t="s">
        <v>378</v>
      </c>
      <c r="K136" s="54" t="s">
        <v>689</v>
      </c>
      <c r="L136" s="15" t="s">
        <v>7</v>
      </c>
      <c r="M136" s="17">
        <v>2</v>
      </c>
      <c r="N136" s="18" t="s">
        <v>332</v>
      </c>
      <c r="O136" s="18"/>
    </row>
    <row r="137" spans="1:15" ht="15">
      <c r="A137" s="9">
        <v>126</v>
      </c>
      <c r="B137" s="16"/>
      <c r="C137" s="17"/>
      <c r="D137" s="57"/>
      <c r="E137" s="18"/>
      <c r="F137" s="18"/>
      <c r="G137" s="15"/>
      <c r="H137" s="20"/>
      <c r="I137" s="19"/>
      <c r="J137" s="18"/>
      <c r="K137" s="54"/>
      <c r="L137" s="15"/>
      <c r="M137" s="17"/>
      <c r="N137" s="18"/>
      <c r="O137" s="18"/>
    </row>
    <row r="138" spans="1:15" s="2" customFormat="1" ht="18.75" collapsed="1">
      <c r="A138" s="7">
        <v>127</v>
      </c>
      <c r="B138" s="42">
        <v>21</v>
      </c>
      <c r="C138" s="72"/>
      <c r="D138" s="21" t="s">
        <v>429</v>
      </c>
      <c r="E138" s="21" t="s">
        <v>77</v>
      </c>
      <c r="F138" s="21" t="s">
        <v>78</v>
      </c>
      <c r="G138" s="26"/>
      <c r="H138" s="27"/>
      <c r="I138" s="28"/>
      <c r="J138" s="21"/>
      <c r="K138" s="53"/>
      <c r="L138" s="26"/>
      <c r="M138" s="29"/>
      <c r="N138" s="26" t="str">
        <f>CONCATENATE(E138,"   -   ",F138)</f>
        <v>Michalička   -   Heyrovský</v>
      </c>
      <c r="O138" s="26"/>
    </row>
    <row r="139" spans="1:15" ht="30" hidden="1" outlineLevel="1">
      <c r="A139" s="8">
        <v>128</v>
      </c>
      <c r="B139" s="16">
        <v>21</v>
      </c>
      <c r="C139" s="17">
        <v>1</v>
      </c>
      <c r="D139" s="57" t="s">
        <v>109</v>
      </c>
      <c r="E139" s="18" t="str">
        <f aca="true" t="shared" si="15" ref="E139:F170">E$138</f>
        <v>Michalička</v>
      </c>
      <c r="F139" s="18" t="str">
        <f t="shared" si="15"/>
        <v>Heyrovský</v>
      </c>
      <c r="G139" s="15" t="s">
        <v>110</v>
      </c>
      <c r="H139" s="20"/>
      <c r="I139" s="19">
        <v>2018</v>
      </c>
      <c r="J139" s="18" t="s">
        <v>362</v>
      </c>
      <c r="K139" s="54" t="s">
        <v>694</v>
      </c>
      <c r="L139" s="15" t="s">
        <v>7</v>
      </c>
      <c r="M139" s="17">
        <v>1</v>
      </c>
      <c r="N139" s="18" t="s">
        <v>130</v>
      </c>
      <c r="O139" s="18"/>
    </row>
    <row r="140" spans="1:15" ht="45" hidden="1" outlineLevel="1">
      <c r="A140" s="9">
        <v>129</v>
      </c>
      <c r="B140" s="16">
        <v>21</v>
      </c>
      <c r="C140" s="17">
        <v>2</v>
      </c>
      <c r="D140" s="57" t="s">
        <v>698</v>
      </c>
      <c r="E140" s="18" t="str">
        <f t="shared" si="15"/>
        <v>Michalička</v>
      </c>
      <c r="F140" s="18" t="str">
        <f t="shared" si="15"/>
        <v>Heyrovský</v>
      </c>
      <c r="G140" s="15" t="s">
        <v>110</v>
      </c>
      <c r="H140" s="20"/>
      <c r="I140" s="19">
        <v>2018</v>
      </c>
      <c r="J140" s="18" t="s">
        <v>362</v>
      </c>
      <c r="K140" s="54" t="s">
        <v>695</v>
      </c>
      <c r="L140" s="15" t="s">
        <v>7</v>
      </c>
      <c r="M140" s="17">
        <v>2</v>
      </c>
      <c r="N140" s="18" t="s">
        <v>131</v>
      </c>
      <c r="O140" s="18"/>
    </row>
    <row r="141" spans="1:15" ht="30" hidden="1" outlineLevel="1">
      <c r="A141" s="7">
        <v>130</v>
      </c>
      <c r="B141" s="16">
        <v>21</v>
      </c>
      <c r="C141" s="17">
        <v>3</v>
      </c>
      <c r="D141" s="57" t="s">
        <v>697</v>
      </c>
      <c r="E141" s="18" t="str">
        <f t="shared" si="15"/>
        <v>Michalička</v>
      </c>
      <c r="F141" s="18" t="str">
        <f t="shared" si="15"/>
        <v>Heyrovský</v>
      </c>
      <c r="G141" s="15" t="s">
        <v>110</v>
      </c>
      <c r="H141" s="20"/>
      <c r="I141" s="19">
        <v>2018</v>
      </c>
      <c r="J141" s="18" t="s">
        <v>362</v>
      </c>
      <c r="K141" s="54" t="s">
        <v>696</v>
      </c>
      <c r="L141" s="15" t="s">
        <v>7</v>
      </c>
      <c r="M141" s="17">
        <v>1</v>
      </c>
      <c r="N141" s="18" t="s">
        <v>860</v>
      </c>
      <c r="O141" s="18"/>
    </row>
    <row r="142" spans="1:15" ht="15" hidden="1" outlineLevel="1">
      <c r="A142" s="8">
        <v>131</v>
      </c>
      <c r="B142" s="16">
        <v>21</v>
      </c>
      <c r="C142" s="17">
        <v>4</v>
      </c>
      <c r="D142" s="57" t="s">
        <v>111</v>
      </c>
      <c r="E142" s="18" t="str">
        <f t="shared" si="15"/>
        <v>Michalička</v>
      </c>
      <c r="F142" s="18" t="str">
        <f t="shared" si="15"/>
        <v>Heyrovský</v>
      </c>
      <c r="G142" s="15" t="s">
        <v>110</v>
      </c>
      <c r="H142" s="20"/>
      <c r="I142" s="19">
        <v>2016</v>
      </c>
      <c r="J142" s="18" t="s">
        <v>362</v>
      </c>
      <c r="K142" s="54" t="s">
        <v>18</v>
      </c>
      <c r="L142" s="15" t="s">
        <v>7</v>
      </c>
      <c r="M142" s="17">
        <v>2</v>
      </c>
      <c r="N142" s="18" t="s">
        <v>132</v>
      </c>
      <c r="O142" s="18"/>
    </row>
    <row r="143" spans="1:15" ht="30" hidden="1" outlineLevel="1">
      <c r="A143" s="9">
        <v>132</v>
      </c>
      <c r="B143" s="16">
        <v>21</v>
      </c>
      <c r="C143" s="17">
        <v>5</v>
      </c>
      <c r="D143" s="57" t="s">
        <v>112</v>
      </c>
      <c r="E143" s="18" t="str">
        <f t="shared" si="15"/>
        <v>Michalička</v>
      </c>
      <c r="F143" s="18" t="str">
        <f t="shared" si="15"/>
        <v>Heyrovský</v>
      </c>
      <c r="G143" s="15" t="s">
        <v>143</v>
      </c>
      <c r="H143" s="20"/>
      <c r="I143" s="19">
        <v>2015</v>
      </c>
      <c r="J143" s="18" t="s">
        <v>362</v>
      </c>
      <c r="K143" s="54" t="s">
        <v>455</v>
      </c>
      <c r="L143" s="15" t="s">
        <v>582</v>
      </c>
      <c r="M143" s="17">
        <v>1</v>
      </c>
      <c r="N143" s="18" t="s">
        <v>861</v>
      </c>
      <c r="O143" s="18"/>
    </row>
    <row r="144" spans="1:15" ht="30" hidden="1" outlineLevel="1">
      <c r="A144" s="7">
        <v>136</v>
      </c>
      <c r="B144" s="16">
        <v>21</v>
      </c>
      <c r="C144" s="17">
        <v>6</v>
      </c>
      <c r="D144" s="57" t="s">
        <v>113</v>
      </c>
      <c r="E144" s="18" t="str">
        <f t="shared" si="15"/>
        <v>Michalička</v>
      </c>
      <c r="F144" s="18" t="str">
        <f t="shared" si="15"/>
        <v>Heyrovský</v>
      </c>
      <c r="G144" s="15" t="s">
        <v>114</v>
      </c>
      <c r="H144" s="20"/>
      <c r="I144" s="19">
        <v>2016</v>
      </c>
      <c r="J144" s="18" t="s">
        <v>378</v>
      </c>
      <c r="K144" s="54" t="s">
        <v>699</v>
      </c>
      <c r="L144" s="15" t="s">
        <v>115</v>
      </c>
      <c r="M144" s="17">
        <v>2</v>
      </c>
      <c r="N144" s="18" t="s">
        <v>133</v>
      </c>
      <c r="O144" s="18"/>
    </row>
    <row r="145" spans="1:15" ht="15" hidden="1" outlineLevel="1">
      <c r="A145" s="8">
        <v>137</v>
      </c>
      <c r="B145" s="16">
        <v>21</v>
      </c>
      <c r="C145" s="17">
        <v>7</v>
      </c>
      <c r="D145" s="57" t="s">
        <v>116</v>
      </c>
      <c r="E145" s="18" t="str">
        <f t="shared" si="15"/>
        <v>Michalička</v>
      </c>
      <c r="F145" s="18" t="str">
        <f t="shared" si="15"/>
        <v>Heyrovský</v>
      </c>
      <c r="G145" s="15" t="s">
        <v>82</v>
      </c>
      <c r="H145" s="20"/>
      <c r="I145" s="19">
        <v>2015</v>
      </c>
      <c r="J145" s="18" t="s">
        <v>378</v>
      </c>
      <c r="K145" s="54" t="s">
        <v>439</v>
      </c>
      <c r="L145" s="15" t="s">
        <v>583</v>
      </c>
      <c r="M145" s="17">
        <v>1</v>
      </c>
      <c r="N145" s="18"/>
      <c r="O145" s="18"/>
    </row>
    <row r="146" spans="1:15" ht="30" hidden="1" outlineLevel="1">
      <c r="A146" s="9">
        <v>138</v>
      </c>
      <c r="B146" s="16">
        <v>21</v>
      </c>
      <c r="C146" s="17">
        <v>8</v>
      </c>
      <c r="D146" s="57" t="s">
        <v>117</v>
      </c>
      <c r="E146" s="18" t="str">
        <f t="shared" si="15"/>
        <v>Michalička</v>
      </c>
      <c r="F146" s="18" t="str">
        <f t="shared" si="15"/>
        <v>Heyrovský</v>
      </c>
      <c r="G146" s="15" t="s">
        <v>82</v>
      </c>
      <c r="H146" s="20"/>
      <c r="I146" s="19">
        <v>2017</v>
      </c>
      <c r="J146" s="18" t="s">
        <v>378</v>
      </c>
      <c r="K146" s="54" t="s">
        <v>477</v>
      </c>
      <c r="L146" s="15" t="s">
        <v>580</v>
      </c>
      <c r="M146" s="17">
        <v>1</v>
      </c>
      <c r="N146" s="18" t="s">
        <v>476</v>
      </c>
      <c r="O146" s="18"/>
    </row>
    <row r="147" spans="1:15" ht="15" hidden="1" outlineLevel="1">
      <c r="A147" s="7">
        <v>139</v>
      </c>
      <c r="B147" s="16">
        <v>21</v>
      </c>
      <c r="C147" s="17">
        <v>9</v>
      </c>
      <c r="D147" s="57" t="s">
        <v>118</v>
      </c>
      <c r="E147" s="18" t="str">
        <f t="shared" si="15"/>
        <v>Michalička</v>
      </c>
      <c r="F147" s="18" t="str">
        <f t="shared" si="15"/>
        <v>Heyrovský</v>
      </c>
      <c r="G147" s="15" t="s">
        <v>143</v>
      </c>
      <c r="H147" s="20"/>
      <c r="I147" s="19">
        <v>2016</v>
      </c>
      <c r="J147" s="18" t="s">
        <v>378</v>
      </c>
      <c r="K147" s="54" t="s">
        <v>460</v>
      </c>
      <c r="L147" s="15" t="s">
        <v>579</v>
      </c>
      <c r="M147" s="17">
        <v>1</v>
      </c>
      <c r="N147" s="18" t="s">
        <v>479</v>
      </c>
      <c r="O147" s="18"/>
    </row>
    <row r="148" spans="1:15" ht="30" hidden="1" outlineLevel="1">
      <c r="A148" s="8">
        <v>140</v>
      </c>
      <c r="B148" s="16">
        <v>21</v>
      </c>
      <c r="C148" s="17">
        <v>10</v>
      </c>
      <c r="D148" s="57" t="s">
        <v>119</v>
      </c>
      <c r="E148" s="18" t="str">
        <f t="shared" si="15"/>
        <v>Michalička</v>
      </c>
      <c r="F148" s="18" t="str">
        <f t="shared" si="15"/>
        <v>Heyrovský</v>
      </c>
      <c r="G148" s="15" t="s">
        <v>143</v>
      </c>
      <c r="H148" s="20"/>
      <c r="I148" s="19">
        <v>2017</v>
      </c>
      <c r="J148" s="18" t="s">
        <v>378</v>
      </c>
      <c r="K148" s="54" t="s">
        <v>480</v>
      </c>
      <c r="L148" s="15" t="s">
        <v>7</v>
      </c>
      <c r="M148" s="17">
        <v>2</v>
      </c>
      <c r="N148" s="18" t="s">
        <v>481</v>
      </c>
      <c r="O148" s="18"/>
    </row>
    <row r="149" spans="1:15" ht="15" hidden="1" outlineLevel="1">
      <c r="A149" s="9">
        <v>141</v>
      </c>
      <c r="B149" s="16">
        <v>21</v>
      </c>
      <c r="C149" s="17">
        <v>11</v>
      </c>
      <c r="D149" s="57" t="s">
        <v>120</v>
      </c>
      <c r="E149" s="18" t="str">
        <f t="shared" si="15"/>
        <v>Michalička</v>
      </c>
      <c r="F149" s="18" t="str">
        <f t="shared" si="15"/>
        <v>Heyrovský</v>
      </c>
      <c r="G149" s="15" t="s">
        <v>143</v>
      </c>
      <c r="H149" s="20"/>
      <c r="I149" s="19">
        <v>2016</v>
      </c>
      <c r="J149" s="18" t="s">
        <v>378</v>
      </c>
      <c r="K149" s="54" t="s">
        <v>478</v>
      </c>
      <c r="L149" s="15" t="s">
        <v>580</v>
      </c>
      <c r="M149" s="17">
        <v>1</v>
      </c>
      <c r="N149" s="18" t="s">
        <v>479</v>
      </c>
      <c r="O149" s="18"/>
    </row>
    <row r="150" spans="1:15" ht="30" hidden="1" outlineLevel="1">
      <c r="A150" s="7">
        <v>142</v>
      </c>
      <c r="B150" s="16">
        <v>21</v>
      </c>
      <c r="C150" s="17">
        <v>12</v>
      </c>
      <c r="D150" s="57" t="s">
        <v>121</v>
      </c>
      <c r="E150" s="18" t="str">
        <f t="shared" si="15"/>
        <v>Michalička</v>
      </c>
      <c r="F150" s="18" t="str">
        <f t="shared" si="15"/>
        <v>Heyrovský</v>
      </c>
      <c r="G150" s="15" t="s">
        <v>82</v>
      </c>
      <c r="H150" s="20"/>
      <c r="I150" s="19">
        <v>2017</v>
      </c>
      <c r="J150" s="18" t="s">
        <v>378</v>
      </c>
      <c r="K150" s="54" t="s">
        <v>483</v>
      </c>
      <c r="L150" s="15" t="s">
        <v>579</v>
      </c>
      <c r="M150" s="17">
        <v>2</v>
      </c>
      <c r="N150" s="18" t="s">
        <v>482</v>
      </c>
      <c r="O150" s="18"/>
    </row>
    <row r="151" spans="1:15" ht="15" hidden="1" outlineLevel="1">
      <c r="A151" s="8">
        <v>143</v>
      </c>
      <c r="B151" s="16">
        <v>21</v>
      </c>
      <c r="C151" s="17">
        <v>13</v>
      </c>
      <c r="D151" s="57" t="s">
        <v>381</v>
      </c>
      <c r="E151" s="18" t="str">
        <f t="shared" si="15"/>
        <v>Michalička</v>
      </c>
      <c r="F151" s="18" t="str">
        <f t="shared" si="15"/>
        <v>Heyrovský</v>
      </c>
      <c r="G151" s="15" t="s">
        <v>484</v>
      </c>
      <c r="H151" s="20"/>
      <c r="I151" s="19">
        <v>2016</v>
      </c>
      <c r="J151" s="18" t="s">
        <v>378</v>
      </c>
      <c r="K151" s="54" t="s">
        <v>460</v>
      </c>
      <c r="L151" s="15" t="s">
        <v>579</v>
      </c>
      <c r="M151" s="17">
        <v>1</v>
      </c>
      <c r="N151" s="18" t="s">
        <v>485</v>
      </c>
      <c r="O151" s="18"/>
    </row>
    <row r="152" spans="1:15" ht="30" hidden="1" outlineLevel="1">
      <c r="A152" s="9">
        <v>144</v>
      </c>
      <c r="B152" s="16">
        <v>21</v>
      </c>
      <c r="C152" s="17">
        <v>14</v>
      </c>
      <c r="D152" s="57" t="s">
        <v>382</v>
      </c>
      <c r="E152" s="18" t="str">
        <f t="shared" si="15"/>
        <v>Michalička</v>
      </c>
      <c r="F152" s="18" t="str">
        <f t="shared" si="15"/>
        <v>Heyrovský</v>
      </c>
      <c r="G152" s="15" t="s">
        <v>19</v>
      </c>
      <c r="H152" s="20"/>
      <c r="I152" s="19">
        <v>2017</v>
      </c>
      <c r="J152" s="18" t="s">
        <v>378</v>
      </c>
      <c r="K152" s="54" t="s">
        <v>477</v>
      </c>
      <c r="L152" s="15" t="s">
        <v>580</v>
      </c>
      <c r="M152" s="17">
        <v>2</v>
      </c>
      <c r="N152" s="18" t="s">
        <v>482</v>
      </c>
      <c r="O152" s="18"/>
    </row>
    <row r="153" spans="1:15" ht="15" hidden="1" outlineLevel="1">
      <c r="A153" s="7">
        <v>145</v>
      </c>
      <c r="B153" s="16">
        <v>21</v>
      </c>
      <c r="C153" s="17">
        <v>15</v>
      </c>
      <c r="D153" s="57" t="s">
        <v>383</v>
      </c>
      <c r="E153" s="18" t="str">
        <f t="shared" si="15"/>
        <v>Michalička</v>
      </c>
      <c r="F153" s="18" t="str">
        <f t="shared" si="15"/>
        <v>Heyrovský</v>
      </c>
      <c r="G153" s="15" t="s">
        <v>82</v>
      </c>
      <c r="H153" s="20"/>
      <c r="I153" s="19">
        <v>2018</v>
      </c>
      <c r="J153" s="18" t="s">
        <v>378</v>
      </c>
      <c r="K153" s="54" t="s">
        <v>486</v>
      </c>
      <c r="L153" s="15" t="s">
        <v>15</v>
      </c>
      <c r="M153" s="17">
        <v>3</v>
      </c>
      <c r="N153" s="18" t="s">
        <v>487</v>
      </c>
      <c r="O153" s="18"/>
    </row>
    <row r="154" spans="1:15" ht="30" hidden="1" outlineLevel="1">
      <c r="A154" s="8">
        <v>146</v>
      </c>
      <c r="B154" s="16">
        <v>21</v>
      </c>
      <c r="C154" s="17">
        <v>16</v>
      </c>
      <c r="D154" s="57" t="s">
        <v>123</v>
      </c>
      <c r="E154" s="18" t="str">
        <f t="shared" si="15"/>
        <v>Michalička</v>
      </c>
      <c r="F154" s="18" t="str">
        <f t="shared" si="15"/>
        <v>Heyrovský</v>
      </c>
      <c r="G154" s="15" t="s">
        <v>143</v>
      </c>
      <c r="H154" s="20"/>
      <c r="I154" s="19">
        <v>2017</v>
      </c>
      <c r="J154" s="18" t="s">
        <v>378</v>
      </c>
      <c r="K154" s="54" t="s">
        <v>460</v>
      </c>
      <c r="L154" s="15" t="s">
        <v>624</v>
      </c>
      <c r="M154" s="17">
        <v>2</v>
      </c>
      <c r="N154" s="18" t="s">
        <v>488</v>
      </c>
      <c r="O154" s="18"/>
    </row>
    <row r="155" spans="1:15" ht="15" hidden="1" outlineLevel="1">
      <c r="A155" s="9">
        <v>147</v>
      </c>
      <c r="B155" s="16">
        <v>21</v>
      </c>
      <c r="C155" s="17">
        <v>17</v>
      </c>
      <c r="D155" s="57" t="s">
        <v>386</v>
      </c>
      <c r="E155" s="18" t="str">
        <f t="shared" si="15"/>
        <v>Michalička</v>
      </c>
      <c r="F155" s="18" t="str">
        <f t="shared" si="15"/>
        <v>Heyrovský</v>
      </c>
      <c r="G155" s="15" t="s">
        <v>828</v>
      </c>
      <c r="H155" s="20"/>
      <c r="I155" s="19">
        <v>2018</v>
      </c>
      <c r="J155" s="18" t="s">
        <v>378</v>
      </c>
      <c r="K155" s="54" t="s">
        <v>338</v>
      </c>
      <c r="L155" s="15" t="s">
        <v>637</v>
      </c>
      <c r="M155" s="17">
        <v>3</v>
      </c>
      <c r="N155" s="18" t="s">
        <v>482</v>
      </c>
      <c r="O155" s="18"/>
    </row>
    <row r="156" spans="1:15" ht="15" hidden="1" outlineLevel="1">
      <c r="A156" s="7">
        <v>148</v>
      </c>
      <c r="B156" s="16">
        <v>21</v>
      </c>
      <c r="C156" s="17">
        <v>18</v>
      </c>
      <c r="D156" s="57" t="s">
        <v>124</v>
      </c>
      <c r="E156" s="18" t="str">
        <f t="shared" si="15"/>
        <v>Michalička</v>
      </c>
      <c r="F156" s="18" t="str">
        <f t="shared" si="15"/>
        <v>Heyrovský</v>
      </c>
      <c r="G156" s="15" t="s">
        <v>19</v>
      </c>
      <c r="H156" s="20"/>
      <c r="I156" s="19">
        <v>2018</v>
      </c>
      <c r="J156" s="18" t="s">
        <v>378</v>
      </c>
      <c r="K156" s="54" t="s">
        <v>489</v>
      </c>
      <c r="L156" s="15" t="s">
        <v>580</v>
      </c>
      <c r="M156" s="17">
        <v>3</v>
      </c>
      <c r="N156" s="18" t="s">
        <v>482</v>
      </c>
      <c r="O156" s="18"/>
    </row>
    <row r="157" spans="1:15" ht="15" hidden="1" outlineLevel="1">
      <c r="A157" s="7"/>
      <c r="B157" s="16">
        <v>21</v>
      </c>
      <c r="C157" s="17">
        <v>19</v>
      </c>
      <c r="D157" s="57" t="s">
        <v>490</v>
      </c>
      <c r="E157" s="18" t="s">
        <v>77</v>
      </c>
      <c r="F157" s="18" t="s">
        <v>78</v>
      </c>
      <c r="G157" s="15" t="s">
        <v>82</v>
      </c>
      <c r="H157" s="20"/>
      <c r="I157" s="19">
        <v>2018</v>
      </c>
      <c r="J157" s="18" t="s">
        <v>378</v>
      </c>
      <c r="K157" s="54" t="s">
        <v>338</v>
      </c>
      <c r="L157" s="15" t="s">
        <v>637</v>
      </c>
      <c r="M157" s="17">
        <v>2</v>
      </c>
      <c r="N157" s="18" t="s">
        <v>831</v>
      </c>
      <c r="O157" s="18"/>
    </row>
    <row r="158" spans="1:15" ht="15" hidden="1" outlineLevel="1">
      <c r="A158" s="7"/>
      <c r="B158" s="16">
        <v>21</v>
      </c>
      <c r="C158" s="17">
        <v>20</v>
      </c>
      <c r="D158" s="57" t="s">
        <v>384</v>
      </c>
      <c r="E158" s="18" t="s">
        <v>77</v>
      </c>
      <c r="F158" s="18" t="s">
        <v>78</v>
      </c>
      <c r="G158" s="15" t="s">
        <v>19</v>
      </c>
      <c r="H158" s="20"/>
      <c r="I158" s="19">
        <v>2015</v>
      </c>
      <c r="J158" s="18" t="s">
        <v>378</v>
      </c>
      <c r="K158" s="54" t="s">
        <v>323</v>
      </c>
      <c r="L158" s="15" t="s">
        <v>580</v>
      </c>
      <c r="M158" s="17">
        <v>1</v>
      </c>
      <c r="N158" s="18" t="s">
        <v>482</v>
      </c>
      <c r="O158" s="18"/>
    </row>
    <row r="159" spans="1:15" ht="30" hidden="1" outlineLevel="1">
      <c r="A159" s="8">
        <v>149</v>
      </c>
      <c r="B159" s="16">
        <v>21</v>
      </c>
      <c r="C159" s="17">
        <v>21</v>
      </c>
      <c r="D159" s="57" t="s">
        <v>125</v>
      </c>
      <c r="E159" s="18" t="str">
        <f t="shared" si="15"/>
        <v>Michalička</v>
      </c>
      <c r="F159" s="18" t="str">
        <f t="shared" si="15"/>
        <v>Heyrovský</v>
      </c>
      <c r="G159" s="15" t="s">
        <v>828</v>
      </c>
      <c r="H159" s="20"/>
      <c r="I159" s="19">
        <v>2016</v>
      </c>
      <c r="J159" s="18" t="s">
        <v>378</v>
      </c>
      <c r="K159" s="54" t="s">
        <v>491</v>
      </c>
      <c r="L159" s="15" t="s">
        <v>624</v>
      </c>
      <c r="M159" s="17">
        <v>2</v>
      </c>
      <c r="N159" s="18" t="s">
        <v>492</v>
      </c>
      <c r="O159" s="18"/>
    </row>
    <row r="160" spans="1:15" ht="15" hidden="1" outlineLevel="1">
      <c r="A160" s="8"/>
      <c r="B160" s="16">
        <v>21</v>
      </c>
      <c r="C160" s="17">
        <v>22</v>
      </c>
      <c r="D160" s="57" t="s">
        <v>702</v>
      </c>
      <c r="E160" s="18" t="s">
        <v>77</v>
      </c>
      <c r="F160" s="18" t="s">
        <v>78</v>
      </c>
      <c r="G160" s="15" t="s">
        <v>828</v>
      </c>
      <c r="H160" s="20"/>
      <c r="I160" s="19">
        <v>2016</v>
      </c>
      <c r="J160" s="18" t="s">
        <v>677</v>
      </c>
      <c r="K160" s="54" t="s">
        <v>700</v>
      </c>
      <c r="L160" s="15" t="s">
        <v>580</v>
      </c>
      <c r="M160" s="17">
        <v>2</v>
      </c>
      <c r="N160" s="18" t="s">
        <v>701</v>
      </c>
      <c r="O160" s="18"/>
    </row>
    <row r="161" spans="1:15" ht="15" hidden="1" outlineLevel="1">
      <c r="A161" s="8"/>
      <c r="B161" s="16">
        <v>21</v>
      </c>
      <c r="C161" s="17">
        <v>22</v>
      </c>
      <c r="D161" s="57" t="s">
        <v>703</v>
      </c>
      <c r="E161" s="18" t="s">
        <v>77</v>
      </c>
      <c r="F161" s="18" t="s">
        <v>78</v>
      </c>
      <c r="G161" s="15" t="s">
        <v>828</v>
      </c>
      <c r="H161" s="20"/>
      <c r="I161" s="19">
        <v>2016</v>
      </c>
      <c r="J161" s="18" t="s">
        <v>677</v>
      </c>
      <c r="K161" s="54" t="s">
        <v>700</v>
      </c>
      <c r="L161" s="15" t="s">
        <v>580</v>
      </c>
      <c r="M161" s="17">
        <v>2</v>
      </c>
      <c r="N161" s="18" t="s">
        <v>701</v>
      </c>
      <c r="O161" s="18"/>
    </row>
    <row r="162" spans="1:15" ht="15" hidden="1" outlineLevel="1">
      <c r="A162" s="8"/>
      <c r="B162" s="16">
        <v>21</v>
      </c>
      <c r="C162" s="17">
        <v>23</v>
      </c>
      <c r="D162" s="57" t="s">
        <v>493</v>
      </c>
      <c r="E162" s="18" t="s">
        <v>77</v>
      </c>
      <c r="F162" s="18" t="s">
        <v>78</v>
      </c>
      <c r="G162" s="15" t="s">
        <v>143</v>
      </c>
      <c r="H162" s="20"/>
      <c r="I162" s="19">
        <v>2016</v>
      </c>
      <c r="J162" s="18" t="s">
        <v>378</v>
      </c>
      <c r="K162" s="54" t="s">
        <v>338</v>
      </c>
      <c r="L162" s="15"/>
      <c r="M162" s="17">
        <v>2</v>
      </c>
      <c r="N162" s="18" t="s">
        <v>494</v>
      </c>
      <c r="O162" s="18"/>
    </row>
    <row r="163" spans="1:15" ht="15" hidden="1" outlineLevel="1">
      <c r="A163" s="8"/>
      <c r="B163" s="16">
        <v>21</v>
      </c>
      <c r="C163" s="17">
        <v>24</v>
      </c>
      <c r="D163" s="57" t="s">
        <v>502</v>
      </c>
      <c r="E163" s="18" t="s">
        <v>77</v>
      </c>
      <c r="F163" s="18" t="s">
        <v>78</v>
      </c>
      <c r="G163" s="15" t="s">
        <v>82</v>
      </c>
      <c r="H163" s="20"/>
      <c r="I163" s="19">
        <v>2017</v>
      </c>
      <c r="J163" s="18" t="s">
        <v>378</v>
      </c>
      <c r="K163" s="54" t="s">
        <v>18</v>
      </c>
      <c r="L163" s="15"/>
      <c r="M163" s="17">
        <v>3</v>
      </c>
      <c r="N163" s="18" t="s">
        <v>482</v>
      </c>
      <c r="O163" s="18"/>
    </row>
    <row r="164" spans="1:15" ht="30" hidden="1" outlineLevel="1">
      <c r="A164" s="9">
        <v>150</v>
      </c>
      <c r="B164" s="16">
        <v>21</v>
      </c>
      <c r="C164" s="17">
        <v>25</v>
      </c>
      <c r="D164" s="57" t="s">
        <v>126</v>
      </c>
      <c r="E164" s="18" t="str">
        <f t="shared" si="15"/>
        <v>Michalička</v>
      </c>
      <c r="F164" s="18" t="str">
        <f t="shared" si="15"/>
        <v>Heyrovský</v>
      </c>
      <c r="G164" s="15" t="s">
        <v>19</v>
      </c>
      <c r="H164" s="20"/>
      <c r="I164" s="19">
        <v>2016</v>
      </c>
      <c r="J164" s="18" t="s">
        <v>378</v>
      </c>
      <c r="K164" s="54" t="s">
        <v>700</v>
      </c>
      <c r="L164" s="15" t="s">
        <v>580</v>
      </c>
      <c r="M164" s="17">
        <v>1</v>
      </c>
      <c r="N164" s="18" t="s">
        <v>495</v>
      </c>
      <c r="O164" s="18"/>
    </row>
    <row r="165" spans="1:15" ht="15" hidden="1" outlineLevel="1">
      <c r="A165" s="7">
        <v>151</v>
      </c>
      <c r="B165" s="16">
        <v>21</v>
      </c>
      <c r="C165" s="17">
        <v>26</v>
      </c>
      <c r="D165" s="57" t="s">
        <v>127</v>
      </c>
      <c r="E165" s="18" t="str">
        <f t="shared" si="15"/>
        <v>Michalička</v>
      </c>
      <c r="F165" s="18" t="str">
        <f t="shared" si="15"/>
        <v>Heyrovský</v>
      </c>
      <c r="G165" s="15" t="s">
        <v>143</v>
      </c>
      <c r="H165" s="20"/>
      <c r="I165" s="19">
        <v>2015</v>
      </c>
      <c r="J165" s="18" t="s">
        <v>378</v>
      </c>
      <c r="K165" s="54" t="s">
        <v>496</v>
      </c>
      <c r="L165" s="15" t="s">
        <v>580</v>
      </c>
      <c r="M165" s="17">
        <v>1</v>
      </c>
      <c r="N165" s="18" t="s">
        <v>497</v>
      </c>
      <c r="O165" s="18"/>
    </row>
    <row r="166" spans="1:15" ht="15" hidden="1" outlineLevel="1">
      <c r="A166" s="8">
        <v>152</v>
      </c>
      <c r="B166" s="16">
        <v>21</v>
      </c>
      <c r="C166" s="17">
        <v>27</v>
      </c>
      <c r="D166" s="57" t="s">
        <v>385</v>
      </c>
      <c r="E166" s="18" t="str">
        <f t="shared" si="15"/>
        <v>Michalička</v>
      </c>
      <c r="F166" s="18" t="str">
        <f t="shared" si="15"/>
        <v>Heyrovský</v>
      </c>
      <c r="G166" s="15" t="s">
        <v>110</v>
      </c>
      <c r="H166" s="20"/>
      <c r="I166" s="19">
        <v>2017</v>
      </c>
      <c r="J166" s="18" t="s">
        <v>378</v>
      </c>
      <c r="K166" s="54" t="s">
        <v>338</v>
      </c>
      <c r="L166" s="15" t="s">
        <v>676</v>
      </c>
      <c r="M166" s="17">
        <v>2</v>
      </c>
      <c r="N166" s="18" t="s">
        <v>704</v>
      </c>
      <c r="O166" s="18"/>
    </row>
    <row r="167" spans="1:15" ht="15" hidden="1" outlineLevel="1">
      <c r="A167" s="8"/>
      <c r="B167" s="16">
        <v>21</v>
      </c>
      <c r="C167" s="17">
        <v>28</v>
      </c>
      <c r="D167" s="57" t="s">
        <v>508</v>
      </c>
      <c r="E167" s="18" t="s">
        <v>77</v>
      </c>
      <c r="F167" s="18" t="s">
        <v>78</v>
      </c>
      <c r="G167" s="15" t="s">
        <v>143</v>
      </c>
      <c r="H167" s="20"/>
      <c r="I167" s="19">
        <v>2016</v>
      </c>
      <c r="J167" s="18" t="s">
        <v>378</v>
      </c>
      <c r="K167" s="54" t="s">
        <v>338</v>
      </c>
      <c r="L167" s="15" t="s">
        <v>624</v>
      </c>
      <c r="M167" s="17">
        <v>2</v>
      </c>
      <c r="N167" s="18" t="s">
        <v>509</v>
      </c>
      <c r="O167" s="18"/>
    </row>
    <row r="168" spans="1:15" ht="15" hidden="1" outlineLevel="1">
      <c r="A168" s="8"/>
      <c r="B168" s="16">
        <v>21</v>
      </c>
      <c r="C168" s="17">
        <v>29</v>
      </c>
      <c r="D168" s="57" t="s">
        <v>510</v>
      </c>
      <c r="E168" s="18" t="s">
        <v>77</v>
      </c>
      <c r="F168" s="18" t="s">
        <v>78</v>
      </c>
      <c r="G168" s="15" t="s">
        <v>828</v>
      </c>
      <c r="H168" s="20"/>
      <c r="I168" s="19">
        <v>2016</v>
      </c>
      <c r="J168" s="18" t="s">
        <v>378</v>
      </c>
      <c r="K168" s="54" t="s">
        <v>338</v>
      </c>
      <c r="L168" s="15" t="s">
        <v>7</v>
      </c>
      <c r="M168" s="17">
        <v>2</v>
      </c>
      <c r="N168" s="18" t="s">
        <v>511</v>
      </c>
      <c r="O168" s="18"/>
    </row>
    <row r="169" spans="1:15" ht="45" hidden="1" outlineLevel="1">
      <c r="A169" s="9">
        <v>153</v>
      </c>
      <c r="B169" s="16">
        <v>21</v>
      </c>
      <c r="C169" s="17">
        <v>30</v>
      </c>
      <c r="D169" s="57" t="s">
        <v>128</v>
      </c>
      <c r="E169" s="18" t="str">
        <f t="shared" si="15"/>
        <v>Michalička</v>
      </c>
      <c r="F169" s="18" t="str">
        <f t="shared" si="15"/>
        <v>Heyrovský</v>
      </c>
      <c r="G169" s="15" t="s">
        <v>19</v>
      </c>
      <c r="H169" s="20"/>
      <c r="I169" s="19">
        <v>2017</v>
      </c>
      <c r="J169" s="18" t="s">
        <v>378</v>
      </c>
      <c r="K169" s="54" t="s">
        <v>498</v>
      </c>
      <c r="L169" s="15" t="s">
        <v>7</v>
      </c>
      <c r="M169" s="17">
        <v>2</v>
      </c>
      <c r="N169" s="18" t="s">
        <v>499</v>
      </c>
      <c r="O169" s="18"/>
    </row>
    <row r="170" spans="1:15" ht="15" hidden="1" outlineLevel="1">
      <c r="A170" s="7">
        <v>154</v>
      </c>
      <c r="B170" s="16">
        <v>21</v>
      </c>
      <c r="C170" s="17">
        <v>31</v>
      </c>
      <c r="D170" s="57" t="s">
        <v>129</v>
      </c>
      <c r="E170" s="18" t="str">
        <f t="shared" si="15"/>
        <v>Michalička</v>
      </c>
      <c r="F170" s="18" t="str">
        <f t="shared" si="15"/>
        <v>Heyrovský</v>
      </c>
      <c r="G170" s="15" t="s">
        <v>110</v>
      </c>
      <c r="H170" s="20"/>
      <c r="I170" s="19">
        <v>2016</v>
      </c>
      <c r="J170" s="18" t="s">
        <v>378</v>
      </c>
      <c r="K170" s="54" t="s">
        <v>500</v>
      </c>
      <c r="L170" s="15" t="s">
        <v>18</v>
      </c>
      <c r="M170" s="17">
        <v>2</v>
      </c>
      <c r="N170" s="18" t="s">
        <v>501</v>
      </c>
      <c r="O170" s="18"/>
    </row>
    <row r="171" spans="1:15" ht="15">
      <c r="A171" s="8">
        <v>155</v>
      </c>
      <c r="B171" s="16"/>
      <c r="C171" s="17"/>
      <c r="D171" s="57"/>
      <c r="E171" s="18"/>
      <c r="F171" s="18"/>
      <c r="G171" s="15"/>
      <c r="H171" s="20"/>
      <c r="I171" s="19"/>
      <c r="J171" s="18"/>
      <c r="K171" s="54"/>
      <c r="L171" s="15"/>
      <c r="M171" s="17"/>
      <c r="N171" s="18"/>
      <c r="O171" s="18"/>
    </row>
    <row r="172" spans="1:15" s="2" customFormat="1" ht="18.75" collapsed="1">
      <c r="A172" s="9">
        <v>156</v>
      </c>
      <c r="B172" s="42">
        <v>22</v>
      </c>
      <c r="C172" s="72"/>
      <c r="D172" s="21" t="s">
        <v>138</v>
      </c>
      <c r="E172" s="21" t="s">
        <v>77</v>
      </c>
      <c r="F172" s="21" t="s">
        <v>78</v>
      </c>
      <c r="G172" s="26"/>
      <c r="H172" s="27"/>
      <c r="I172" s="28"/>
      <c r="J172" s="21"/>
      <c r="K172" s="53"/>
      <c r="L172" s="26"/>
      <c r="M172" s="29"/>
      <c r="N172" s="26" t="str">
        <f>CONCATENATE(E172,"   -   ",F172)</f>
        <v>Michalička   -   Heyrovský</v>
      </c>
      <c r="O172" s="26"/>
    </row>
    <row r="173" spans="1:15" ht="45" hidden="1" outlineLevel="1">
      <c r="A173" s="7">
        <v>157</v>
      </c>
      <c r="B173" s="16">
        <v>22</v>
      </c>
      <c r="C173" s="17">
        <v>1</v>
      </c>
      <c r="D173" s="57" t="s">
        <v>134</v>
      </c>
      <c r="E173" s="18" t="str">
        <f aca="true" t="shared" si="16" ref="E173:F178">E$172</f>
        <v>Michalička</v>
      </c>
      <c r="F173" s="18" t="str">
        <f t="shared" si="16"/>
        <v>Heyrovský</v>
      </c>
      <c r="G173" s="15" t="s">
        <v>77</v>
      </c>
      <c r="H173" s="20"/>
      <c r="I173" s="19">
        <v>2015</v>
      </c>
      <c r="J173" s="18" t="s">
        <v>709</v>
      </c>
      <c r="K173" s="54" t="s">
        <v>628</v>
      </c>
      <c r="L173" s="15" t="s">
        <v>7</v>
      </c>
      <c r="M173" s="17">
        <v>1</v>
      </c>
      <c r="N173" s="18" t="s">
        <v>503</v>
      </c>
      <c r="O173" s="18"/>
    </row>
    <row r="174" spans="1:15" ht="30" hidden="1" outlineLevel="1">
      <c r="A174" s="8">
        <v>158</v>
      </c>
      <c r="B174" s="16">
        <v>22</v>
      </c>
      <c r="C174" s="17">
        <v>2</v>
      </c>
      <c r="D174" s="57" t="s">
        <v>135</v>
      </c>
      <c r="E174" s="18" t="str">
        <f t="shared" si="16"/>
        <v>Michalička</v>
      </c>
      <c r="F174" s="18" t="str">
        <f t="shared" si="16"/>
        <v>Heyrovský</v>
      </c>
      <c r="G174" s="15" t="s">
        <v>122</v>
      </c>
      <c r="H174" s="20"/>
      <c r="I174" s="19">
        <v>2016</v>
      </c>
      <c r="J174" s="18" t="s">
        <v>677</v>
      </c>
      <c r="K174" s="54" t="s">
        <v>338</v>
      </c>
      <c r="L174" s="15" t="s">
        <v>7</v>
      </c>
      <c r="M174" s="17">
        <v>1</v>
      </c>
      <c r="N174" s="18" t="s">
        <v>139</v>
      </c>
      <c r="O174" s="18"/>
    </row>
    <row r="175" spans="1:15" ht="15" hidden="1" outlineLevel="1">
      <c r="A175" s="9">
        <v>159</v>
      </c>
      <c r="B175" s="16">
        <v>22</v>
      </c>
      <c r="C175" s="17">
        <v>3</v>
      </c>
      <c r="D175" s="57" t="s">
        <v>136</v>
      </c>
      <c r="E175" s="18" t="str">
        <f t="shared" si="16"/>
        <v>Michalička</v>
      </c>
      <c r="F175" s="18" t="str">
        <f t="shared" si="16"/>
        <v>Heyrovský</v>
      </c>
      <c r="G175" s="15" t="s">
        <v>122</v>
      </c>
      <c r="H175" s="20"/>
      <c r="I175" s="19">
        <v>2016</v>
      </c>
      <c r="J175" s="18" t="s">
        <v>677</v>
      </c>
      <c r="K175" s="54" t="s">
        <v>338</v>
      </c>
      <c r="L175" s="15" t="s">
        <v>7</v>
      </c>
      <c r="M175" s="17">
        <v>1</v>
      </c>
      <c r="N175" s="18" t="s">
        <v>140</v>
      </c>
      <c r="O175" s="18"/>
    </row>
    <row r="176" spans="1:15" ht="15" hidden="1" outlineLevel="1">
      <c r="A176" s="7">
        <v>160</v>
      </c>
      <c r="B176" s="16">
        <v>22</v>
      </c>
      <c r="C176" s="17">
        <v>4</v>
      </c>
      <c r="D176" s="57" t="s">
        <v>137</v>
      </c>
      <c r="E176" s="18" t="str">
        <f t="shared" si="16"/>
        <v>Michalička</v>
      </c>
      <c r="F176" s="18" t="str">
        <f t="shared" si="16"/>
        <v>Heyrovský</v>
      </c>
      <c r="G176" s="15" t="s">
        <v>122</v>
      </c>
      <c r="H176" s="20"/>
      <c r="I176" s="19">
        <v>2016</v>
      </c>
      <c r="J176" s="18" t="s">
        <v>677</v>
      </c>
      <c r="K176" s="54" t="s">
        <v>457</v>
      </c>
      <c r="L176" s="15" t="s">
        <v>580</v>
      </c>
      <c r="M176" s="17">
        <v>2</v>
      </c>
      <c r="N176" s="18" t="s">
        <v>705</v>
      </c>
      <c r="O176" s="18"/>
    </row>
    <row r="177" spans="1:15" ht="30" hidden="1" outlineLevel="1">
      <c r="A177" s="7"/>
      <c r="B177" s="16">
        <v>22</v>
      </c>
      <c r="C177" s="17">
        <v>5</v>
      </c>
      <c r="D177" s="57" t="s">
        <v>710</v>
      </c>
      <c r="E177" s="18" t="str">
        <f t="shared" si="16"/>
        <v>Michalička</v>
      </c>
      <c r="F177" s="18" t="str">
        <f t="shared" si="16"/>
        <v>Heyrovský</v>
      </c>
      <c r="G177" s="15" t="s">
        <v>122</v>
      </c>
      <c r="H177" s="20"/>
      <c r="I177" s="19">
        <v>2016</v>
      </c>
      <c r="J177" s="18" t="s">
        <v>677</v>
      </c>
      <c r="K177" s="54" t="s">
        <v>457</v>
      </c>
      <c r="L177" s="15" t="s">
        <v>580</v>
      </c>
      <c r="M177" s="17">
        <v>2</v>
      </c>
      <c r="N177" s="18" t="s">
        <v>711</v>
      </c>
      <c r="O177" s="18"/>
    </row>
    <row r="178" spans="1:15" ht="15" hidden="1" outlineLevel="1">
      <c r="A178" s="8">
        <v>161</v>
      </c>
      <c r="B178" s="16">
        <v>22</v>
      </c>
      <c r="C178" s="17">
        <v>6</v>
      </c>
      <c r="D178" s="57" t="s">
        <v>433</v>
      </c>
      <c r="E178" s="18" t="str">
        <f t="shared" si="16"/>
        <v>Michalička</v>
      </c>
      <c r="F178" s="18" t="str">
        <f t="shared" si="16"/>
        <v>Heyrovský</v>
      </c>
      <c r="G178" s="15" t="s">
        <v>122</v>
      </c>
      <c r="H178" s="20"/>
      <c r="I178" s="19">
        <v>2017</v>
      </c>
      <c r="J178" s="18" t="s">
        <v>655</v>
      </c>
      <c r="K178" s="54" t="s">
        <v>707</v>
      </c>
      <c r="L178" s="15" t="s">
        <v>18</v>
      </c>
      <c r="M178" s="17">
        <v>2</v>
      </c>
      <c r="N178" s="18" t="s">
        <v>706</v>
      </c>
      <c r="O178" s="18"/>
    </row>
    <row r="179" spans="2:15" ht="15" hidden="1" outlineLevel="1">
      <c r="B179" s="16">
        <v>22</v>
      </c>
      <c r="C179" s="17">
        <v>7</v>
      </c>
      <c r="D179" s="57" t="s">
        <v>352</v>
      </c>
      <c r="E179" s="18"/>
      <c r="F179" s="18"/>
      <c r="G179" s="15" t="s">
        <v>122</v>
      </c>
      <c r="H179" s="20"/>
      <c r="I179" s="19">
        <v>2017</v>
      </c>
      <c r="J179" s="18" t="s">
        <v>655</v>
      </c>
      <c r="K179" s="54" t="s">
        <v>472</v>
      </c>
      <c r="L179" s="15"/>
      <c r="M179" s="17">
        <v>2</v>
      </c>
      <c r="N179" s="18" t="s">
        <v>353</v>
      </c>
      <c r="O179" s="18"/>
    </row>
    <row r="180" spans="1:15" ht="15">
      <c r="A180" s="7">
        <v>163</v>
      </c>
      <c r="B180" s="16"/>
      <c r="C180" s="17"/>
      <c r="D180" s="57"/>
      <c r="E180" s="18"/>
      <c r="F180" s="18"/>
      <c r="G180" s="15"/>
      <c r="H180" s="20"/>
      <c r="I180" s="19"/>
      <c r="J180" s="18"/>
      <c r="K180" s="54"/>
      <c r="L180" s="15"/>
      <c r="M180" s="17"/>
      <c r="N180" s="18"/>
      <c r="O180" s="18"/>
    </row>
    <row r="181" spans="1:15" s="2" customFormat="1" ht="18.75" collapsed="1">
      <c r="A181" s="8">
        <v>164</v>
      </c>
      <c r="B181" s="42">
        <v>23</v>
      </c>
      <c r="C181" s="72"/>
      <c r="D181" s="21" t="s">
        <v>141</v>
      </c>
      <c r="E181" s="21" t="s">
        <v>77</v>
      </c>
      <c r="F181" s="21" t="s">
        <v>78</v>
      </c>
      <c r="G181" s="26"/>
      <c r="H181" s="27"/>
      <c r="I181" s="28"/>
      <c r="J181" s="21"/>
      <c r="K181" s="53"/>
      <c r="L181" s="26"/>
      <c r="M181" s="29"/>
      <c r="N181" s="26" t="str">
        <f>CONCATENATE(E181,"   -   ",F181)</f>
        <v>Michalička   -   Heyrovský</v>
      </c>
      <c r="O181" s="26"/>
    </row>
    <row r="182" spans="1:15" ht="45" hidden="1" outlineLevel="1">
      <c r="A182" s="9">
        <v>165</v>
      </c>
      <c r="B182" s="16">
        <v>23</v>
      </c>
      <c r="C182" s="17">
        <v>1</v>
      </c>
      <c r="D182" s="57" t="s">
        <v>142</v>
      </c>
      <c r="E182" s="18" t="str">
        <f aca="true" t="shared" si="17" ref="E182:F187">E$181</f>
        <v>Michalička</v>
      </c>
      <c r="F182" s="18" t="str">
        <f t="shared" si="17"/>
        <v>Heyrovský</v>
      </c>
      <c r="G182" s="15" t="s">
        <v>110</v>
      </c>
      <c r="H182" s="20"/>
      <c r="I182" s="19">
        <v>2015</v>
      </c>
      <c r="J182" s="18" t="s">
        <v>708</v>
      </c>
      <c r="K182" s="54" t="s">
        <v>713</v>
      </c>
      <c r="L182" s="15" t="s">
        <v>7</v>
      </c>
      <c r="M182" s="17">
        <v>1</v>
      </c>
      <c r="N182" s="18" t="s">
        <v>504</v>
      </c>
      <c r="O182" s="18"/>
    </row>
    <row r="183" spans="1:15" ht="60" hidden="1" outlineLevel="1">
      <c r="A183" s="7">
        <v>166</v>
      </c>
      <c r="B183" s="16">
        <v>23</v>
      </c>
      <c r="C183" s="17">
        <v>2</v>
      </c>
      <c r="D183" s="57" t="s">
        <v>717</v>
      </c>
      <c r="E183" s="18" t="str">
        <f t="shared" si="17"/>
        <v>Michalička</v>
      </c>
      <c r="F183" s="18" t="str">
        <f t="shared" si="17"/>
        <v>Heyrovský</v>
      </c>
      <c r="G183" s="15" t="s">
        <v>110</v>
      </c>
      <c r="H183" s="20"/>
      <c r="I183" s="19">
        <v>2017</v>
      </c>
      <c r="J183" s="18" t="s">
        <v>718</v>
      </c>
      <c r="K183" s="54" t="s">
        <v>712</v>
      </c>
      <c r="L183" s="15" t="s">
        <v>7</v>
      </c>
      <c r="M183" s="17">
        <v>1</v>
      </c>
      <c r="N183" s="18" t="s">
        <v>145</v>
      </c>
      <c r="O183" s="18"/>
    </row>
    <row r="184" spans="1:15" ht="30" hidden="1" outlineLevel="1">
      <c r="A184" s="8">
        <v>167</v>
      </c>
      <c r="B184" s="16">
        <v>23</v>
      </c>
      <c r="C184" s="17">
        <v>3</v>
      </c>
      <c r="D184" s="57" t="s">
        <v>146</v>
      </c>
      <c r="E184" s="18" t="str">
        <f t="shared" si="17"/>
        <v>Michalička</v>
      </c>
      <c r="F184" s="18" t="str">
        <f t="shared" si="17"/>
        <v>Heyrovský</v>
      </c>
      <c r="G184" s="15" t="s">
        <v>19</v>
      </c>
      <c r="H184" s="20"/>
      <c r="I184" s="19">
        <v>2018</v>
      </c>
      <c r="J184" s="18" t="s">
        <v>378</v>
      </c>
      <c r="K184" s="54" t="s">
        <v>338</v>
      </c>
      <c r="L184" s="15" t="s">
        <v>7</v>
      </c>
      <c r="M184" s="17">
        <v>3</v>
      </c>
      <c r="N184" s="18" t="s">
        <v>505</v>
      </c>
      <c r="O184" s="18"/>
    </row>
    <row r="185" spans="1:15" ht="15" hidden="1" outlineLevel="1">
      <c r="A185" s="9">
        <v>168</v>
      </c>
      <c r="B185" s="16">
        <v>23</v>
      </c>
      <c r="C185" s="17">
        <v>4</v>
      </c>
      <c r="D185" s="57" t="s">
        <v>147</v>
      </c>
      <c r="E185" s="18" t="str">
        <f t="shared" si="17"/>
        <v>Michalička</v>
      </c>
      <c r="F185" s="18" t="str">
        <f t="shared" si="17"/>
        <v>Heyrovský</v>
      </c>
      <c r="G185" s="15" t="s">
        <v>143</v>
      </c>
      <c r="H185" s="20"/>
      <c r="I185" s="19">
        <v>2017</v>
      </c>
      <c r="J185" s="18" t="s">
        <v>378</v>
      </c>
      <c r="K185" s="54" t="s">
        <v>336</v>
      </c>
      <c r="L185" s="15" t="s">
        <v>7</v>
      </c>
      <c r="M185" s="17">
        <v>2</v>
      </c>
      <c r="N185" s="18" t="s">
        <v>506</v>
      </c>
      <c r="O185" s="18"/>
    </row>
    <row r="186" spans="1:15" ht="30" hidden="1" outlineLevel="1">
      <c r="A186" s="7">
        <v>169</v>
      </c>
      <c r="B186" s="16">
        <v>23</v>
      </c>
      <c r="C186" s="17">
        <v>5</v>
      </c>
      <c r="D186" s="57" t="s">
        <v>144</v>
      </c>
      <c r="E186" s="18" t="str">
        <f t="shared" si="17"/>
        <v>Michalička</v>
      </c>
      <c r="F186" s="18" t="str">
        <f t="shared" si="17"/>
        <v>Heyrovský</v>
      </c>
      <c r="G186" s="15" t="s">
        <v>110</v>
      </c>
      <c r="H186" s="20"/>
      <c r="I186" s="19">
        <v>2018</v>
      </c>
      <c r="J186" s="18" t="s">
        <v>378</v>
      </c>
      <c r="K186" s="54" t="s">
        <v>715</v>
      </c>
      <c r="L186" s="15" t="s">
        <v>7</v>
      </c>
      <c r="M186" s="17">
        <v>3</v>
      </c>
      <c r="N186" s="18" t="s">
        <v>148</v>
      </c>
      <c r="O186" s="18"/>
    </row>
    <row r="187" spans="1:15" s="5" customFormat="1" ht="30" hidden="1" outlineLevel="1">
      <c r="A187" s="8">
        <v>170</v>
      </c>
      <c r="B187" s="16">
        <v>23</v>
      </c>
      <c r="C187" s="17">
        <v>6</v>
      </c>
      <c r="D187" s="57" t="s">
        <v>714</v>
      </c>
      <c r="E187" s="18" t="str">
        <f t="shared" si="17"/>
        <v>Michalička</v>
      </c>
      <c r="F187" s="18" t="str">
        <f t="shared" si="17"/>
        <v>Heyrovský</v>
      </c>
      <c r="G187" s="15" t="s">
        <v>828</v>
      </c>
      <c r="H187" s="20"/>
      <c r="I187" s="19">
        <v>2018</v>
      </c>
      <c r="J187" s="18" t="s">
        <v>378</v>
      </c>
      <c r="K187" s="54" t="s">
        <v>716</v>
      </c>
      <c r="L187" s="15" t="s">
        <v>624</v>
      </c>
      <c r="M187" s="17">
        <v>2</v>
      </c>
      <c r="N187" s="18" t="s">
        <v>719</v>
      </c>
      <c r="O187" s="18"/>
    </row>
    <row r="188" spans="1:15" ht="15">
      <c r="A188" s="9">
        <v>171</v>
      </c>
      <c r="B188" s="16"/>
      <c r="C188" s="17"/>
      <c r="D188" s="57"/>
      <c r="E188" s="18"/>
      <c r="F188" s="18"/>
      <c r="G188" s="15"/>
      <c r="H188" s="20"/>
      <c r="I188" s="19"/>
      <c r="J188" s="18"/>
      <c r="K188" s="54"/>
      <c r="L188" s="15"/>
      <c r="M188" s="17"/>
      <c r="N188" s="18"/>
      <c r="O188" s="18"/>
    </row>
    <row r="189" spans="1:15" s="2" customFormat="1" ht="18.75" collapsed="1">
      <c r="A189" s="7">
        <v>172</v>
      </c>
      <c r="B189" s="42">
        <v>24</v>
      </c>
      <c r="C189" s="72"/>
      <c r="D189" s="21" t="s">
        <v>149</v>
      </c>
      <c r="E189" s="21" t="s">
        <v>155</v>
      </c>
      <c r="F189" s="21" t="s">
        <v>78</v>
      </c>
      <c r="G189" s="26"/>
      <c r="H189" s="27"/>
      <c r="I189" s="28"/>
      <c r="J189" s="21"/>
      <c r="K189" s="53"/>
      <c r="L189" s="26"/>
      <c r="M189" s="29"/>
      <c r="N189" s="26" t="str">
        <f>CONCATENATE(E189,"   -   ",F189)</f>
        <v>Hraba   -   Heyrovský</v>
      </c>
      <c r="O189" s="26"/>
    </row>
    <row r="190" spans="1:15" ht="30" hidden="1" outlineLevel="1">
      <c r="A190" s="8">
        <v>173</v>
      </c>
      <c r="B190" s="16">
        <v>24</v>
      </c>
      <c r="C190" s="17">
        <v>1</v>
      </c>
      <c r="D190" s="57" t="s">
        <v>150</v>
      </c>
      <c r="E190" s="18" t="s">
        <v>206</v>
      </c>
      <c r="F190" s="18" t="s">
        <v>11</v>
      </c>
      <c r="G190" s="15" t="s">
        <v>11</v>
      </c>
      <c r="H190" s="20"/>
      <c r="I190" s="19">
        <v>2015</v>
      </c>
      <c r="J190" s="18" t="s">
        <v>362</v>
      </c>
      <c r="K190" s="54" t="s">
        <v>408</v>
      </c>
      <c r="L190" s="15" t="s">
        <v>583</v>
      </c>
      <c r="M190" s="17">
        <v>1</v>
      </c>
      <c r="N190" s="18" t="s">
        <v>152</v>
      </c>
      <c r="O190" s="18"/>
    </row>
    <row r="191" spans="1:15" ht="30" hidden="1" outlineLevel="1">
      <c r="A191" s="8"/>
      <c r="B191" s="16">
        <v>24</v>
      </c>
      <c r="C191" s="17">
        <v>2</v>
      </c>
      <c r="D191" s="57" t="s">
        <v>723</v>
      </c>
      <c r="E191" s="18" t="str">
        <f>E$189</f>
        <v>Hraba</v>
      </c>
      <c r="F191" s="18" t="s">
        <v>78</v>
      </c>
      <c r="G191" s="15" t="s">
        <v>74</v>
      </c>
      <c r="H191" s="20"/>
      <c r="I191" s="19">
        <v>2017</v>
      </c>
      <c r="J191" s="18" t="s">
        <v>720</v>
      </c>
      <c r="K191" s="54" t="s">
        <v>693</v>
      </c>
      <c r="L191" s="15" t="s">
        <v>637</v>
      </c>
      <c r="M191" s="17">
        <v>2</v>
      </c>
      <c r="N191" s="18" t="s">
        <v>721</v>
      </c>
      <c r="O191" s="18"/>
    </row>
    <row r="192" spans="1:15" ht="15" hidden="1" outlineLevel="1">
      <c r="A192" s="9">
        <v>174</v>
      </c>
      <c r="B192" s="16">
        <v>24</v>
      </c>
      <c r="C192" s="17">
        <v>3</v>
      </c>
      <c r="D192" s="57" t="s">
        <v>151</v>
      </c>
      <c r="E192" s="18" t="s">
        <v>155</v>
      </c>
      <c r="F192" s="18" t="s">
        <v>110</v>
      </c>
      <c r="G192" s="15" t="s">
        <v>110</v>
      </c>
      <c r="H192" s="20"/>
      <c r="I192" s="19">
        <v>2017</v>
      </c>
      <c r="J192" s="18" t="s">
        <v>362</v>
      </c>
      <c r="K192" s="54" t="s">
        <v>507</v>
      </c>
      <c r="L192" s="15" t="s">
        <v>7</v>
      </c>
      <c r="M192" s="17">
        <v>2</v>
      </c>
      <c r="N192" s="18" t="s">
        <v>722</v>
      </c>
      <c r="O192" s="18"/>
    </row>
    <row r="193" spans="1:15" ht="45" hidden="1" outlineLevel="1">
      <c r="A193" s="7">
        <v>175</v>
      </c>
      <c r="B193" s="16">
        <v>24</v>
      </c>
      <c r="C193" s="17">
        <v>4</v>
      </c>
      <c r="D193" s="57" t="s">
        <v>387</v>
      </c>
      <c r="E193" s="18" t="str">
        <f>E$189</f>
        <v>Hraba</v>
      </c>
      <c r="F193" s="18" t="s">
        <v>78</v>
      </c>
      <c r="G193" s="15" t="s">
        <v>19</v>
      </c>
      <c r="H193" s="20"/>
      <c r="I193" s="19">
        <v>2018</v>
      </c>
      <c r="J193" s="18" t="s">
        <v>378</v>
      </c>
      <c r="K193" s="54" t="s">
        <v>724</v>
      </c>
      <c r="L193" s="15" t="s">
        <v>7</v>
      </c>
      <c r="M193" s="17">
        <v>1</v>
      </c>
      <c r="N193" s="18" t="s">
        <v>153</v>
      </c>
      <c r="O193" s="18"/>
    </row>
    <row r="194" spans="1:15" s="5" customFormat="1" ht="45" hidden="1" outlineLevel="1">
      <c r="A194" s="8">
        <v>176</v>
      </c>
      <c r="B194" s="16">
        <v>24</v>
      </c>
      <c r="C194" s="17">
        <v>5</v>
      </c>
      <c r="D194" s="57" t="s">
        <v>837</v>
      </c>
      <c r="E194" s="18" t="str">
        <f>E$189</f>
        <v>Hraba</v>
      </c>
      <c r="F194" s="18" t="str">
        <f>F$189</f>
        <v>Heyrovský</v>
      </c>
      <c r="G194" s="15" t="s">
        <v>110</v>
      </c>
      <c r="H194" s="20"/>
      <c r="I194" s="19">
        <v>2016</v>
      </c>
      <c r="J194" s="18" t="s">
        <v>677</v>
      </c>
      <c r="K194" s="54" t="s">
        <v>838</v>
      </c>
      <c r="L194" s="15" t="s">
        <v>52</v>
      </c>
      <c r="M194" s="17">
        <v>1</v>
      </c>
      <c r="N194" s="18" t="s">
        <v>725</v>
      </c>
      <c r="O194" s="18"/>
    </row>
    <row r="195" spans="1:15" ht="15">
      <c r="A195" s="9">
        <v>177</v>
      </c>
      <c r="B195" s="16"/>
      <c r="C195" s="17"/>
      <c r="D195" s="57"/>
      <c r="E195" s="18"/>
      <c r="F195" s="18"/>
      <c r="G195" s="15"/>
      <c r="H195" s="20"/>
      <c r="I195" s="19"/>
      <c r="J195" s="18"/>
      <c r="K195" s="54"/>
      <c r="L195" s="15"/>
      <c r="M195" s="17"/>
      <c r="N195" s="18"/>
      <c r="O195" s="18"/>
    </row>
    <row r="196" spans="1:15" s="2" customFormat="1" ht="18.75" collapsed="1">
      <c r="A196" s="7">
        <v>178</v>
      </c>
      <c r="B196" s="42">
        <v>25</v>
      </c>
      <c r="C196" s="72"/>
      <c r="D196" s="21" t="s">
        <v>154</v>
      </c>
      <c r="E196" s="21" t="s">
        <v>341</v>
      </c>
      <c r="F196" s="21" t="s">
        <v>156</v>
      </c>
      <c r="G196" s="26"/>
      <c r="H196" s="27"/>
      <c r="I196" s="28"/>
      <c r="J196" s="21"/>
      <c r="K196" s="53"/>
      <c r="L196" s="26"/>
      <c r="M196" s="29"/>
      <c r="N196" s="26" t="str">
        <f>CONCATENATE(E196,"   -   ",F196)</f>
        <v>Bartoš   -   Řezáč</v>
      </c>
      <c r="O196" s="26"/>
    </row>
    <row r="197" spans="1:15" ht="15" hidden="1" outlineLevel="1">
      <c r="A197" s="8">
        <v>179</v>
      </c>
      <c r="B197" s="16">
        <v>25</v>
      </c>
      <c r="C197" s="17">
        <v>1</v>
      </c>
      <c r="D197" s="57" t="s">
        <v>157</v>
      </c>
      <c r="E197" s="18" t="str">
        <f aca="true" t="shared" si="18" ref="E197:F202">E$196</f>
        <v>Bartoš</v>
      </c>
      <c r="F197" s="18" t="str">
        <f t="shared" si="18"/>
        <v>Řezáč</v>
      </c>
      <c r="G197" s="15" t="s">
        <v>156</v>
      </c>
      <c r="H197" s="20"/>
      <c r="I197" s="19">
        <v>2016</v>
      </c>
      <c r="J197" s="18" t="s">
        <v>362</v>
      </c>
      <c r="K197" s="54" t="s">
        <v>18</v>
      </c>
      <c r="L197" s="15" t="s">
        <v>624</v>
      </c>
      <c r="M197" s="17">
        <v>1</v>
      </c>
      <c r="N197" s="18" t="s">
        <v>163</v>
      </c>
      <c r="O197" s="18"/>
    </row>
    <row r="198" spans="1:15" ht="30" hidden="1" outlineLevel="1">
      <c r="A198" s="9">
        <v>186</v>
      </c>
      <c r="B198" s="16">
        <v>25</v>
      </c>
      <c r="C198" s="17">
        <v>2</v>
      </c>
      <c r="D198" s="57" t="s">
        <v>389</v>
      </c>
      <c r="E198" s="18" t="str">
        <f t="shared" si="18"/>
        <v>Bartoš</v>
      </c>
      <c r="F198" s="18" t="str">
        <f t="shared" si="18"/>
        <v>Řezáč</v>
      </c>
      <c r="G198" s="15" t="s">
        <v>159</v>
      </c>
      <c r="H198" s="20"/>
      <c r="I198" s="19">
        <v>2015</v>
      </c>
      <c r="J198" s="18" t="s">
        <v>362</v>
      </c>
      <c r="K198" s="54" t="s">
        <v>18</v>
      </c>
      <c r="L198" s="15" t="s">
        <v>2</v>
      </c>
      <c r="M198" s="17">
        <v>1</v>
      </c>
      <c r="N198" s="18" t="s">
        <v>388</v>
      </c>
      <c r="O198" s="18"/>
    </row>
    <row r="199" spans="1:15" ht="30" hidden="1" outlineLevel="1">
      <c r="A199" s="8">
        <v>182</v>
      </c>
      <c r="B199" s="16">
        <v>25</v>
      </c>
      <c r="C199" s="17">
        <v>3</v>
      </c>
      <c r="D199" s="57" t="s">
        <v>158</v>
      </c>
      <c r="E199" s="18" t="str">
        <f t="shared" si="18"/>
        <v>Bartoš</v>
      </c>
      <c r="F199" s="18" t="str">
        <f t="shared" si="18"/>
        <v>Řezáč</v>
      </c>
      <c r="G199" s="15" t="s">
        <v>159</v>
      </c>
      <c r="H199" s="20"/>
      <c r="I199" s="19">
        <v>2015</v>
      </c>
      <c r="J199" s="18" t="s">
        <v>362</v>
      </c>
      <c r="K199" s="54" t="s">
        <v>323</v>
      </c>
      <c r="L199" s="15" t="s">
        <v>582</v>
      </c>
      <c r="M199" s="17">
        <v>2</v>
      </c>
      <c r="N199" s="18" t="s">
        <v>164</v>
      </c>
      <c r="O199" s="18"/>
    </row>
    <row r="200" spans="1:15" ht="30" hidden="1" outlineLevel="1">
      <c r="A200" s="9">
        <v>183</v>
      </c>
      <c r="B200" s="16">
        <v>25</v>
      </c>
      <c r="C200" s="17">
        <v>4</v>
      </c>
      <c r="D200" s="57" t="s">
        <v>513</v>
      </c>
      <c r="E200" s="18" t="str">
        <f t="shared" si="18"/>
        <v>Bartoš</v>
      </c>
      <c r="F200" s="18" t="str">
        <f t="shared" si="18"/>
        <v>Řezáč</v>
      </c>
      <c r="G200" s="15" t="s">
        <v>155</v>
      </c>
      <c r="H200" s="20"/>
      <c r="I200" s="19">
        <v>2015</v>
      </c>
      <c r="J200" s="18" t="s">
        <v>378</v>
      </c>
      <c r="K200" s="54" t="s">
        <v>726</v>
      </c>
      <c r="L200" s="15" t="s">
        <v>676</v>
      </c>
      <c r="M200" s="17">
        <v>1</v>
      </c>
      <c r="N200" s="18" t="s">
        <v>160</v>
      </c>
      <c r="O200" s="18"/>
    </row>
    <row r="201" spans="1:15" ht="15" hidden="1" outlineLevel="1">
      <c r="A201" s="7">
        <v>184</v>
      </c>
      <c r="B201" s="16">
        <v>25</v>
      </c>
      <c r="C201" s="17">
        <v>5</v>
      </c>
      <c r="D201" s="57" t="s">
        <v>161</v>
      </c>
      <c r="E201" s="18" t="str">
        <f t="shared" si="18"/>
        <v>Bartoš</v>
      </c>
      <c r="F201" s="18" t="str">
        <f t="shared" si="18"/>
        <v>Řezáč</v>
      </c>
      <c r="G201" s="15" t="s">
        <v>156</v>
      </c>
      <c r="H201" s="20"/>
      <c r="I201" s="19">
        <v>2017</v>
      </c>
      <c r="J201" s="18" t="s">
        <v>362</v>
      </c>
      <c r="K201" s="54" t="s">
        <v>18</v>
      </c>
      <c r="L201" s="15" t="s">
        <v>637</v>
      </c>
      <c r="M201" s="17">
        <v>3</v>
      </c>
      <c r="N201" s="18" t="s">
        <v>727</v>
      </c>
      <c r="O201" s="18"/>
    </row>
    <row r="202" spans="1:15" ht="30" hidden="1" outlineLevel="1">
      <c r="A202" s="8">
        <v>185</v>
      </c>
      <c r="B202" s="16">
        <v>25</v>
      </c>
      <c r="C202" s="17">
        <v>6</v>
      </c>
      <c r="D202" s="57" t="s">
        <v>162</v>
      </c>
      <c r="E202" s="18" t="str">
        <f t="shared" si="18"/>
        <v>Bartoš</v>
      </c>
      <c r="F202" s="18" t="str">
        <f t="shared" si="18"/>
        <v>Řezáč</v>
      </c>
      <c r="G202" s="15" t="s">
        <v>110</v>
      </c>
      <c r="H202" s="20"/>
      <c r="I202" s="19">
        <v>2016</v>
      </c>
      <c r="J202" s="18" t="s">
        <v>378</v>
      </c>
      <c r="K202" s="54" t="s">
        <v>18</v>
      </c>
      <c r="L202" s="15" t="s">
        <v>637</v>
      </c>
      <c r="M202" s="17">
        <v>3</v>
      </c>
      <c r="N202" s="18" t="s">
        <v>728</v>
      </c>
      <c r="O202" s="18"/>
    </row>
    <row r="203" spans="1:15" ht="30" hidden="1" outlineLevel="1">
      <c r="A203" s="9">
        <v>162</v>
      </c>
      <c r="B203" s="16">
        <v>25</v>
      </c>
      <c r="C203" s="17">
        <v>7</v>
      </c>
      <c r="D203" s="57" t="s">
        <v>730</v>
      </c>
      <c r="E203" s="18" t="s">
        <v>155</v>
      </c>
      <c r="F203" s="18" t="str">
        <f>F$172</f>
        <v>Heyrovský</v>
      </c>
      <c r="G203" s="15" t="s">
        <v>77</v>
      </c>
      <c r="H203" s="20"/>
      <c r="I203" s="19">
        <v>2016</v>
      </c>
      <c r="J203" s="18" t="s">
        <v>655</v>
      </c>
      <c r="K203" s="54" t="s">
        <v>732</v>
      </c>
      <c r="L203" s="15" t="s">
        <v>7</v>
      </c>
      <c r="M203" s="17">
        <v>1</v>
      </c>
      <c r="N203" s="18" t="s">
        <v>731</v>
      </c>
      <c r="O203" s="18"/>
    </row>
    <row r="204" spans="2:15" ht="30" hidden="1" outlineLevel="1">
      <c r="B204" s="16">
        <v>25</v>
      </c>
      <c r="C204" s="17">
        <v>8</v>
      </c>
      <c r="D204" s="57" t="s">
        <v>512</v>
      </c>
      <c r="E204" s="18" t="s">
        <v>155</v>
      </c>
      <c r="F204" s="18" t="str">
        <f>F$172</f>
        <v>Heyrovský</v>
      </c>
      <c r="G204" s="15" t="s">
        <v>77</v>
      </c>
      <c r="H204" s="20"/>
      <c r="I204" s="19">
        <v>2016</v>
      </c>
      <c r="J204" s="18" t="s">
        <v>378</v>
      </c>
      <c r="K204" s="54" t="s">
        <v>729</v>
      </c>
      <c r="L204" s="15" t="s">
        <v>7</v>
      </c>
      <c r="M204" s="17">
        <v>2</v>
      </c>
      <c r="N204" s="18" t="s">
        <v>733</v>
      </c>
      <c r="O204" s="18"/>
    </row>
    <row r="205" spans="2:15" ht="15" hidden="1" outlineLevel="1">
      <c r="B205" s="16">
        <v>25</v>
      </c>
      <c r="C205" s="17">
        <v>9</v>
      </c>
      <c r="D205" s="57" t="s">
        <v>514</v>
      </c>
      <c r="E205" s="18" t="s">
        <v>155</v>
      </c>
      <c r="F205" s="18" t="str">
        <f>F$172</f>
        <v>Heyrovský</v>
      </c>
      <c r="G205" s="15" t="s">
        <v>206</v>
      </c>
      <c r="H205" s="20"/>
      <c r="I205" s="19">
        <v>2016</v>
      </c>
      <c r="J205" s="18" t="s">
        <v>365</v>
      </c>
      <c r="K205" s="54" t="s">
        <v>18</v>
      </c>
      <c r="L205" s="15" t="s">
        <v>637</v>
      </c>
      <c r="M205" s="17">
        <v>3</v>
      </c>
      <c r="N205" s="18" t="s">
        <v>734</v>
      </c>
      <c r="O205" s="18"/>
    </row>
    <row r="206" spans="2:15" ht="15">
      <c r="B206" s="16"/>
      <c r="C206" s="17"/>
      <c r="D206" s="57"/>
      <c r="E206" s="18"/>
      <c r="F206" s="18"/>
      <c r="G206" s="15"/>
      <c r="H206" s="20"/>
      <c r="I206" s="19"/>
      <c r="J206" s="18"/>
      <c r="K206" s="54"/>
      <c r="L206" s="15"/>
      <c r="M206" s="17"/>
      <c r="N206" s="18"/>
      <c r="O206" s="18"/>
    </row>
    <row r="207" spans="1:15" s="2" customFormat="1" ht="18.75" collapsed="1">
      <c r="A207" s="7">
        <v>187</v>
      </c>
      <c r="B207" s="42">
        <v>26</v>
      </c>
      <c r="C207" s="71"/>
      <c r="D207" s="21" t="s">
        <v>475</v>
      </c>
      <c r="E207" s="21" t="s">
        <v>165</v>
      </c>
      <c r="F207" s="21" t="s">
        <v>166</v>
      </c>
      <c r="G207" s="26"/>
      <c r="H207" s="27"/>
      <c r="I207" s="28"/>
      <c r="J207" s="21"/>
      <c r="K207" s="53"/>
      <c r="L207" s="26"/>
      <c r="M207" s="29"/>
      <c r="N207" s="26" t="str">
        <f>CONCATENATE(E207,"   -   ",F207)</f>
        <v>Mrázek   -   Spolková</v>
      </c>
      <c r="O207" s="26"/>
    </row>
    <row r="208" spans="1:15" ht="30" hidden="1" outlineLevel="1">
      <c r="A208" s="9">
        <v>189</v>
      </c>
      <c r="B208" s="16">
        <v>26</v>
      </c>
      <c r="C208" s="17">
        <v>1</v>
      </c>
      <c r="D208" s="57" t="s">
        <v>515</v>
      </c>
      <c r="E208" s="18" t="s">
        <v>77</v>
      </c>
      <c r="F208" s="18" t="s">
        <v>78</v>
      </c>
      <c r="G208" s="15" t="s">
        <v>19</v>
      </c>
      <c r="H208" s="20"/>
      <c r="I208" s="19">
        <v>2017</v>
      </c>
      <c r="J208" s="18" t="s">
        <v>378</v>
      </c>
      <c r="K208" s="54" t="s">
        <v>94</v>
      </c>
      <c r="L208" s="15" t="s">
        <v>7</v>
      </c>
      <c r="M208" s="17">
        <v>3</v>
      </c>
      <c r="N208" s="18" t="s">
        <v>735</v>
      </c>
      <c r="O208" s="18"/>
    </row>
    <row r="209" spans="1:15" ht="30" hidden="1" outlineLevel="1">
      <c r="A209" s="7">
        <v>190</v>
      </c>
      <c r="B209" s="16">
        <v>26</v>
      </c>
      <c r="C209" s="17">
        <v>2</v>
      </c>
      <c r="D209" s="57" t="s">
        <v>390</v>
      </c>
      <c r="E209" s="18" t="s">
        <v>77</v>
      </c>
      <c r="F209" s="18" t="s">
        <v>78</v>
      </c>
      <c r="G209" s="15" t="s">
        <v>19</v>
      </c>
      <c r="H209" s="20"/>
      <c r="I209" s="19">
        <v>2018</v>
      </c>
      <c r="J209" s="18" t="s">
        <v>378</v>
      </c>
      <c r="K209" s="54" t="s">
        <v>18</v>
      </c>
      <c r="L209" s="15" t="s">
        <v>18</v>
      </c>
      <c r="M209" s="17">
        <v>3</v>
      </c>
      <c r="N209" s="18" t="s">
        <v>169</v>
      </c>
      <c r="O209" s="18"/>
    </row>
    <row r="210" spans="1:15" ht="30" hidden="1" outlineLevel="1">
      <c r="A210" s="8">
        <v>191</v>
      </c>
      <c r="B210" s="16">
        <v>26</v>
      </c>
      <c r="C210" s="17">
        <v>3</v>
      </c>
      <c r="D210" s="57" t="s">
        <v>167</v>
      </c>
      <c r="E210" s="18" t="str">
        <f>E$207</f>
        <v>Mrázek</v>
      </c>
      <c r="F210" s="18" t="str">
        <f>F$207</f>
        <v>Spolková</v>
      </c>
      <c r="G210" s="15" t="s">
        <v>168</v>
      </c>
      <c r="H210" s="20"/>
      <c r="I210" s="19">
        <v>2015</v>
      </c>
      <c r="J210" s="18" t="s">
        <v>736</v>
      </c>
      <c r="K210" s="54" t="s">
        <v>628</v>
      </c>
      <c r="L210" s="15" t="s">
        <v>582</v>
      </c>
      <c r="M210" s="17">
        <v>1</v>
      </c>
      <c r="N210" s="18" t="s">
        <v>170</v>
      </c>
      <c r="O210" s="18"/>
    </row>
    <row r="211" spans="1:15" ht="30" hidden="1" outlineLevel="1">
      <c r="A211" s="9">
        <v>192</v>
      </c>
      <c r="B211" s="16">
        <v>26</v>
      </c>
      <c r="C211" s="17">
        <v>4</v>
      </c>
      <c r="D211" s="57" t="s">
        <v>391</v>
      </c>
      <c r="E211" s="18" t="str">
        <f>E$207</f>
        <v>Mrázek</v>
      </c>
      <c r="F211" s="18" t="str">
        <f>F$207</f>
        <v>Spolková</v>
      </c>
      <c r="G211" s="15" t="s">
        <v>1</v>
      </c>
      <c r="H211" s="20"/>
      <c r="I211" s="19">
        <v>2015</v>
      </c>
      <c r="J211" s="18" t="s">
        <v>362</v>
      </c>
      <c r="K211" s="54" t="s">
        <v>323</v>
      </c>
      <c r="L211" s="15" t="s">
        <v>24</v>
      </c>
      <c r="M211" s="17">
        <v>1</v>
      </c>
      <c r="N211" s="18" t="s">
        <v>171</v>
      </c>
      <c r="O211" s="18"/>
    </row>
    <row r="212" spans="1:15" ht="30" hidden="1" outlineLevel="1">
      <c r="A212" s="7">
        <v>94</v>
      </c>
      <c r="B212" s="16">
        <v>26</v>
      </c>
      <c r="C212" s="17">
        <v>5</v>
      </c>
      <c r="D212" s="57" t="s">
        <v>448</v>
      </c>
      <c r="E212" s="18" t="str">
        <f>E$207</f>
        <v>Mrázek</v>
      </c>
      <c r="F212" s="18" t="str">
        <f>F$99</f>
        <v>Heyrovský</v>
      </c>
      <c r="G212" s="15" t="s">
        <v>82</v>
      </c>
      <c r="H212" s="20"/>
      <c r="I212" s="19">
        <v>2018</v>
      </c>
      <c r="J212" s="18" t="s">
        <v>378</v>
      </c>
      <c r="K212" s="54" t="s">
        <v>18</v>
      </c>
      <c r="L212" s="15" t="s">
        <v>52</v>
      </c>
      <c r="M212" s="17">
        <v>3</v>
      </c>
      <c r="N212" s="18" t="s">
        <v>737</v>
      </c>
      <c r="O212" s="18"/>
    </row>
    <row r="213" spans="1:15" ht="15" hidden="1" outlineLevel="1">
      <c r="A213" s="8">
        <v>95</v>
      </c>
      <c r="B213" s="16">
        <v>26</v>
      </c>
      <c r="C213" s="17">
        <v>6</v>
      </c>
      <c r="D213" s="57" t="s">
        <v>449</v>
      </c>
      <c r="E213" s="18" t="str">
        <f>E$207</f>
        <v>Mrázek</v>
      </c>
      <c r="F213" s="18" t="str">
        <f>F$99</f>
        <v>Heyrovský</v>
      </c>
      <c r="G213" s="15" t="s">
        <v>110</v>
      </c>
      <c r="H213" s="20"/>
      <c r="I213" s="19">
        <v>2018</v>
      </c>
      <c r="J213" s="18" t="s">
        <v>378</v>
      </c>
      <c r="K213" s="54" t="s">
        <v>738</v>
      </c>
      <c r="L213" s="15" t="s">
        <v>122</v>
      </c>
      <c r="M213" s="17">
        <v>3</v>
      </c>
      <c r="N213" s="18" t="s">
        <v>450</v>
      </c>
      <c r="O213" s="18"/>
    </row>
    <row r="214" spans="2:15" ht="30" hidden="1" outlineLevel="1">
      <c r="B214" s="16">
        <v>26</v>
      </c>
      <c r="C214" s="17">
        <v>7</v>
      </c>
      <c r="D214" s="57" t="s">
        <v>516</v>
      </c>
      <c r="E214" s="18" t="str">
        <f>E$207</f>
        <v>Mrázek</v>
      </c>
      <c r="F214" s="18" t="str">
        <f>F$99</f>
        <v>Heyrovský</v>
      </c>
      <c r="G214" s="15" t="s">
        <v>82</v>
      </c>
      <c r="H214" s="20"/>
      <c r="I214" s="19">
        <v>2017</v>
      </c>
      <c r="J214" s="18" t="s">
        <v>378</v>
      </c>
      <c r="K214" s="54" t="s">
        <v>739</v>
      </c>
      <c r="L214" s="15" t="s">
        <v>7</v>
      </c>
      <c r="M214" s="17">
        <v>2</v>
      </c>
      <c r="N214" s="18" t="s">
        <v>740</v>
      </c>
      <c r="O214" s="18"/>
    </row>
    <row r="215" spans="2:15" ht="15">
      <c r="B215" s="16"/>
      <c r="C215" s="17"/>
      <c r="D215" s="57"/>
      <c r="E215" s="18"/>
      <c r="F215" s="18"/>
      <c r="G215" s="15"/>
      <c r="H215" s="20"/>
      <c r="I215" s="19"/>
      <c r="J215" s="18"/>
      <c r="K215" s="54"/>
      <c r="L215" s="15"/>
      <c r="M215" s="17"/>
      <c r="N215" s="18"/>
      <c r="O215" s="18"/>
    </row>
    <row r="216" spans="1:15" s="2" customFormat="1" ht="18.75" collapsed="1">
      <c r="A216" s="8">
        <v>197</v>
      </c>
      <c r="B216" s="42">
        <v>27</v>
      </c>
      <c r="C216" s="71"/>
      <c r="D216" s="21" t="s">
        <v>172</v>
      </c>
      <c r="E216" s="21" t="s">
        <v>155</v>
      </c>
      <c r="F216" s="21" t="s">
        <v>166</v>
      </c>
      <c r="G216" s="26"/>
      <c r="H216" s="27"/>
      <c r="I216" s="28"/>
      <c r="J216" s="21"/>
      <c r="K216" s="53"/>
      <c r="L216" s="26"/>
      <c r="M216" s="29"/>
      <c r="N216" s="26" t="str">
        <f>CONCATENATE(E216,"   -   ",F216)</f>
        <v>Hraba   -   Spolková</v>
      </c>
      <c r="O216" s="26"/>
    </row>
    <row r="217" spans="1:15" ht="30" hidden="1" outlineLevel="1">
      <c r="A217" s="9">
        <v>198</v>
      </c>
      <c r="B217" s="16">
        <v>27</v>
      </c>
      <c r="C217" s="17">
        <v>1</v>
      </c>
      <c r="D217" s="57" t="s">
        <v>173</v>
      </c>
      <c r="E217" s="18" t="str">
        <f>E$216</f>
        <v>Hraba</v>
      </c>
      <c r="F217" s="18" t="str">
        <f>F$216</f>
        <v>Spolková</v>
      </c>
      <c r="G217" s="15" t="s">
        <v>155</v>
      </c>
      <c r="H217" s="20"/>
      <c r="I217" s="19">
        <v>2015</v>
      </c>
      <c r="J217" s="18" t="s">
        <v>644</v>
      </c>
      <c r="K217" s="54" t="s">
        <v>741</v>
      </c>
      <c r="L217" s="15" t="s">
        <v>7</v>
      </c>
      <c r="M217" s="17">
        <v>3</v>
      </c>
      <c r="N217" s="18" t="s">
        <v>174</v>
      </c>
      <c r="O217" s="18"/>
    </row>
    <row r="218" spans="1:15" ht="15" hidden="1" outlineLevel="1">
      <c r="A218" s="7">
        <v>199</v>
      </c>
      <c r="B218" s="16">
        <v>27</v>
      </c>
      <c r="C218" s="17">
        <v>2</v>
      </c>
      <c r="D218" s="57" t="s">
        <v>392</v>
      </c>
      <c r="E218" s="18" t="str">
        <f>E$216</f>
        <v>Hraba</v>
      </c>
      <c r="F218" s="18" t="s">
        <v>78</v>
      </c>
      <c r="G218" s="15" t="s">
        <v>19</v>
      </c>
      <c r="H218" s="20"/>
      <c r="I218" s="19">
        <v>2017</v>
      </c>
      <c r="J218" s="18" t="s">
        <v>677</v>
      </c>
      <c r="K218" s="54" t="s">
        <v>338</v>
      </c>
      <c r="L218" s="15" t="s">
        <v>676</v>
      </c>
      <c r="M218" s="17">
        <v>1</v>
      </c>
      <c r="N218" s="18" t="s">
        <v>742</v>
      </c>
      <c r="O218" s="18"/>
    </row>
    <row r="219" spans="1:15" ht="15">
      <c r="A219" s="8">
        <v>200</v>
      </c>
      <c r="B219" s="16"/>
      <c r="C219" s="17"/>
      <c r="D219" s="57"/>
      <c r="E219" s="18"/>
      <c r="F219" s="18"/>
      <c r="G219" s="15"/>
      <c r="H219" s="20"/>
      <c r="I219" s="19"/>
      <c r="J219" s="18"/>
      <c r="K219" s="54"/>
      <c r="L219" s="15"/>
      <c r="M219" s="17"/>
      <c r="N219" s="18"/>
      <c r="O219" s="18"/>
    </row>
    <row r="220" spans="1:15" s="2" customFormat="1" ht="18.75">
      <c r="A220" s="9">
        <v>201</v>
      </c>
      <c r="B220" s="42">
        <v>28</v>
      </c>
      <c r="C220" s="71"/>
      <c r="D220" s="21" t="s">
        <v>832</v>
      </c>
      <c r="E220" s="21"/>
      <c r="F220" s="21"/>
      <c r="G220" s="26"/>
      <c r="H220" s="27"/>
      <c r="I220" s="28"/>
      <c r="J220" s="21"/>
      <c r="K220" s="53"/>
      <c r="L220" s="26"/>
      <c r="M220" s="29"/>
      <c r="N220" s="26" t="str">
        <f>CONCATENATE(E220,"   -   ",F220)</f>
        <v>   -   </v>
      </c>
      <c r="O220" s="26"/>
    </row>
    <row r="221" spans="1:15" ht="15">
      <c r="A221" s="8">
        <v>203</v>
      </c>
      <c r="B221" s="16"/>
      <c r="C221" s="17"/>
      <c r="D221" s="57"/>
      <c r="E221" s="18"/>
      <c r="F221" s="18"/>
      <c r="G221" s="15"/>
      <c r="H221" s="20"/>
      <c r="I221" s="19"/>
      <c r="J221" s="18"/>
      <c r="K221" s="54"/>
      <c r="L221" s="15"/>
      <c r="M221" s="17"/>
      <c r="N221" s="18"/>
      <c r="O221" s="18"/>
    </row>
    <row r="222" spans="1:15" s="2" customFormat="1" ht="18.75" collapsed="1">
      <c r="A222" s="9">
        <v>204</v>
      </c>
      <c r="B222" s="42">
        <v>29</v>
      </c>
      <c r="C222" s="71"/>
      <c r="D222" s="21" t="s">
        <v>175</v>
      </c>
      <c r="E222" s="21" t="s">
        <v>155</v>
      </c>
      <c r="F222" s="21" t="s">
        <v>166</v>
      </c>
      <c r="G222" s="26"/>
      <c r="H222" s="27"/>
      <c r="I222" s="28"/>
      <c r="J222" s="21"/>
      <c r="K222" s="53"/>
      <c r="L222" s="26"/>
      <c r="M222" s="29"/>
      <c r="N222" s="26" t="str">
        <f>CONCATENATE(E222,"   -   ",F222)</f>
        <v>Hraba   -   Spolková</v>
      </c>
      <c r="O222" s="26"/>
    </row>
    <row r="223" spans="1:15" ht="45" hidden="1" outlineLevel="1">
      <c r="A223" s="7">
        <v>205</v>
      </c>
      <c r="B223" s="16">
        <v>29</v>
      </c>
      <c r="C223" s="17">
        <v>1</v>
      </c>
      <c r="D223" s="57" t="s">
        <v>744</v>
      </c>
      <c r="E223" s="18" t="str">
        <f aca="true" t="shared" si="19" ref="E223:F225">E$222</f>
        <v>Hraba</v>
      </c>
      <c r="F223" s="18" t="str">
        <f t="shared" si="19"/>
        <v>Spolková</v>
      </c>
      <c r="G223" s="15" t="s">
        <v>110</v>
      </c>
      <c r="H223" s="20"/>
      <c r="I223" s="19">
        <v>2015</v>
      </c>
      <c r="J223" s="18" t="s">
        <v>677</v>
      </c>
      <c r="K223" s="54" t="s">
        <v>743</v>
      </c>
      <c r="L223" s="15" t="s">
        <v>582</v>
      </c>
      <c r="M223" s="17">
        <v>3</v>
      </c>
      <c r="N223" s="18" t="s">
        <v>177</v>
      </c>
      <c r="O223" s="18"/>
    </row>
    <row r="224" spans="1:15" ht="30" hidden="1" outlineLevel="1">
      <c r="A224" s="8">
        <v>206</v>
      </c>
      <c r="B224" s="16">
        <v>29</v>
      </c>
      <c r="C224" s="17">
        <v>2</v>
      </c>
      <c r="D224" s="57" t="s">
        <v>176</v>
      </c>
      <c r="E224" s="18" t="str">
        <f t="shared" si="19"/>
        <v>Hraba</v>
      </c>
      <c r="F224" s="18" t="str">
        <f t="shared" si="19"/>
        <v>Spolková</v>
      </c>
      <c r="G224" s="15" t="s">
        <v>75</v>
      </c>
      <c r="H224" s="20"/>
      <c r="I224" s="19">
        <v>2016</v>
      </c>
      <c r="J224" s="18" t="s">
        <v>677</v>
      </c>
      <c r="K224" s="54" t="s">
        <v>746</v>
      </c>
      <c r="L224" s="15" t="s">
        <v>7</v>
      </c>
      <c r="M224" s="17">
        <v>2</v>
      </c>
      <c r="N224" s="18" t="s">
        <v>745</v>
      </c>
      <c r="O224" s="18"/>
    </row>
    <row r="225" spans="1:15" s="5" customFormat="1" ht="15" hidden="1" outlineLevel="1">
      <c r="A225" s="9">
        <v>207</v>
      </c>
      <c r="B225" s="16">
        <v>29</v>
      </c>
      <c r="C225" s="17">
        <v>3</v>
      </c>
      <c r="D225" s="57" t="s">
        <v>393</v>
      </c>
      <c r="E225" s="18" t="str">
        <f t="shared" si="19"/>
        <v>Hraba</v>
      </c>
      <c r="F225" s="18" t="s">
        <v>275</v>
      </c>
      <c r="G225" s="15" t="s">
        <v>845</v>
      </c>
      <c r="H225" s="20"/>
      <c r="I225" s="19">
        <v>2015</v>
      </c>
      <c r="J225" s="18" t="s">
        <v>677</v>
      </c>
      <c r="K225" s="54" t="s">
        <v>628</v>
      </c>
      <c r="L225" s="15" t="s">
        <v>582</v>
      </c>
      <c r="M225" s="17">
        <v>1</v>
      </c>
      <c r="N225" s="18" t="s">
        <v>333</v>
      </c>
      <c r="O225" s="18"/>
    </row>
    <row r="226" spans="1:15" ht="15">
      <c r="A226" s="7">
        <v>208</v>
      </c>
      <c r="B226" s="16"/>
      <c r="C226" s="17"/>
      <c r="D226" s="57"/>
      <c r="E226" s="18"/>
      <c r="F226" s="18"/>
      <c r="G226" s="15"/>
      <c r="H226" s="20"/>
      <c r="I226" s="19"/>
      <c r="J226" s="18"/>
      <c r="K226" s="54"/>
      <c r="L226" s="15"/>
      <c r="M226" s="17"/>
      <c r="N226" s="18"/>
      <c r="O226" s="18"/>
    </row>
    <row r="227" spans="1:15" s="2" customFormat="1" ht="18.75">
      <c r="A227" s="8">
        <v>209</v>
      </c>
      <c r="B227" s="42">
        <v>30</v>
      </c>
      <c r="C227" s="71"/>
      <c r="D227" s="21" t="s">
        <v>833</v>
      </c>
      <c r="E227" s="21"/>
      <c r="F227" s="21"/>
      <c r="G227" s="26"/>
      <c r="H227" s="27"/>
      <c r="I227" s="28"/>
      <c r="J227" s="21"/>
      <c r="K227" s="53"/>
      <c r="L227" s="26"/>
      <c r="M227" s="29"/>
      <c r="N227" s="26" t="str">
        <f>CONCATENATE(E227,"   -   ",F227)</f>
        <v>   -   </v>
      </c>
      <c r="O227" s="26"/>
    </row>
    <row r="228" spans="1:15" ht="15">
      <c r="A228" s="8"/>
      <c r="B228" s="16"/>
      <c r="C228" s="17"/>
      <c r="D228" s="57"/>
      <c r="E228" s="18"/>
      <c r="F228" s="18"/>
      <c r="G228" s="15"/>
      <c r="H228" s="20"/>
      <c r="I228" s="19"/>
      <c r="J228" s="18"/>
      <c r="K228" s="54"/>
      <c r="L228" s="15"/>
      <c r="M228" s="17"/>
      <c r="N228" s="18"/>
      <c r="O228" s="18"/>
    </row>
    <row r="229" spans="1:15" s="2" customFormat="1" ht="18.75" collapsed="1">
      <c r="A229" s="7">
        <v>214</v>
      </c>
      <c r="B229" s="42">
        <v>31</v>
      </c>
      <c r="C229" s="75"/>
      <c r="D229" s="21" t="s">
        <v>183</v>
      </c>
      <c r="E229" s="21" t="s">
        <v>185</v>
      </c>
      <c r="F229" s="21" t="s">
        <v>844</v>
      </c>
      <c r="G229" s="26"/>
      <c r="H229" s="27"/>
      <c r="I229" s="28"/>
      <c r="J229" s="21"/>
      <c r="K229" s="53"/>
      <c r="L229" s="26"/>
      <c r="M229" s="29"/>
      <c r="N229" s="26" t="str">
        <f>CONCATENATE(E229,"   -   ",F229)</f>
        <v>Špačková   -   Dušek</v>
      </c>
      <c r="O229" s="26"/>
    </row>
    <row r="230" spans="1:15" ht="15" hidden="1" outlineLevel="1">
      <c r="A230" s="8">
        <v>215</v>
      </c>
      <c r="B230" s="16">
        <v>31</v>
      </c>
      <c r="C230" s="17">
        <v>1</v>
      </c>
      <c r="D230" s="57" t="s">
        <v>178</v>
      </c>
      <c r="E230" s="18" t="str">
        <f aca="true" t="shared" si="20" ref="E230:F234">E$229</f>
        <v>Špačková</v>
      </c>
      <c r="F230" s="18" t="str">
        <f t="shared" si="20"/>
        <v>Dušek</v>
      </c>
      <c r="G230" s="15" t="s">
        <v>19</v>
      </c>
      <c r="H230" s="20"/>
      <c r="I230" s="19">
        <v>2017</v>
      </c>
      <c r="J230" s="18" t="s">
        <v>378</v>
      </c>
      <c r="K230" s="54" t="s">
        <v>338</v>
      </c>
      <c r="L230" s="15" t="s">
        <v>15</v>
      </c>
      <c r="M230" s="17">
        <v>1</v>
      </c>
      <c r="N230" s="18" t="s">
        <v>395</v>
      </c>
      <c r="O230" s="18"/>
    </row>
    <row r="231" spans="1:15" ht="15" hidden="1" outlineLevel="1">
      <c r="A231" s="9">
        <v>216</v>
      </c>
      <c r="B231" s="16">
        <v>31</v>
      </c>
      <c r="C231" s="17">
        <v>2</v>
      </c>
      <c r="D231" s="57" t="s">
        <v>179</v>
      </c>
      <c r="E231" s="18" t="str">
        <f t="shared" si="20"/>
        <v>Špačková</v>
      </c>
      <c r="F231" s="18" t="str">
        <f t="shared" si="20"/>
        <v>Dušek</v>
      </c>
      <c r="G231" s="15" t="s">
        <v>143</v>
      </c>
      <c r="H231" s="20"/>
      <c r="I231" s="19">
        <v>2015</v>
      </c>
      <c r="J231" s="18" t="s">
        <v>378</v>
      </c>
      <c r="K231" s="54" t="s">
        <v>439</v>
      </c>
      <c r="L231" s="15" t="s">
        <v>583</v>
      </c>
      <c r="M231" s="17">
        <v>1</v>
      </c>
      <c r="N231" s="18" t="s">
        <v>394</v>
      </c>
      <c r="O231" s="18"/>
    </row>
    <row r="232" spans="1:15" ht="15" hidden="1" outlineLevel="1">
      <c r="A232" s="7">
        <v>217</v>
      </c>
      <c r="B232" s="16">
        <v>31</v>
      </c>
      <c r="C232" s="17">
        <v>3</v>
      </c>
      <c r="D232" s="57" t="s">
        <v>397</v>
      </c>
      <c r="E232" s="18" t="str">
        <f t="shared" si="20"/>
        <v>Špačková</v>
      </c>
      <c r="F232" s="18" t="str">
        <f t="shared" si="20"/>
        <v>Dušek</v>
      </c>
      <c r="G232" s="15" t="s">
        <v>143</v>
      </c>
      <c r="H232" s="20"/>
      <c r="I232" s="19">
        <v>2016</v>
      </c>
      <c r="J232" s="18" t="s">
        <v>378</v>
      </c>
      <c r="K232" s="54" t="s">
        <v>378</v>
      </c>
      <c r="L232" s="15" t="s">
        <v>581</v>
      </c>
      <c r="M232" s="17">
        <v>1</v>
      </c>
      <c r="N232" s="18" t="s">
        <v>396</v>
      </c>
      <c r="O232" s="18"/>
    </row>
    <row r="233" spans="1:15" ht="30" hidden="1" outlineLevel="1">
      <c r="A233" s="8">
        <v>218</v>
      </c>
      <c r="B233" s="16">
        <v>31</v>
      </c>
      <c r="C233" s="17">
        <v>4</v>
      </c>
      <c r="D233" s="57" t="s">
        <v>180</v>
      </c>
      <c r="E233" s="18" t="str">
        <f t="shared" si="20"/>
        <v>Špačková</v>
      </c>
      <c r="F233" s="18" t="str">
        <f t="shared" si="20"/>
        <v>Dušek</v>
      </c>
      <c r="G233" s="15" t="s">
        <v>181</v>
      </c>
      <c r="H233" s="20"/>
      <c r="I233" s="19">
        <v>2018</v>
      </c>
      <c r="J233" s="18" t="s">
        <v>362</v>
      </c>
      <c r="K233" s="54" t="s">
        <v>747</v>
      </c>
      <c r="L233" s="15" t="s">
        <v>7</v>
      </c>
      <c r="M233" s="17">
        <v>1</v>
      </c>
      <c r="N233" s="18" t="s">
        <v>748</v>
      </c>
      <c r="O233" s="18"/>
    </row>
    <row r="234" spans="1:15" ht="60" hidden="1" outlineLevel="1">
      <c r="A234" s="9">
        <v>219</v>
      </c>
      <c r="B234" s="16">
        <v>31</v>
      </c>
      <c r="C234" s="17">
        <v>5</v>
      </c>
      <c r="D234" s="57" t="s">
        <v>182</v>
      </c>
      <c r="E234" s="18" t="str">
        <f t="shared" si="20"/>
        <v>Špačková</v>
      </c>
      <c r="F234" s="18" t="str">
        <f t="shared" si="20"/>
        <v>Dušek</v>
      </c>
      <c r="G234" s="15" t="s">
        <v>844</v>
      </c>
      <c r="H234" s="20"/>
      <c r="I234" s="19">
        <v>2016</v>
      </c>
      <c r="J234" s="18" t="s">
        <v>362</v>
      </c>
      <c r="K234" s="54" t="s">
        <v>517</v>
      </c>
      <c r="L234" s="15" t="s">
        <v>637</v>
      </c>
      <c r="M234" s="17">
        <v>2</v>
      </c>
      <c r="N234" s="18" t="s">
        <v>184</v>
      </c>
      <c r="O234" s="18"/>
    </row>
    <row r="235" spans="1:15" ht="15" hidden="1" outlineLevel="1">
      <c r="A235" s="8">
        <v>221</v>
      </c>
      <c r="B235" s="16">
        <v>31</v>
      </c>
      <c r="C235" s="17">
        <v>6</v>
      </c>
      <c r="D235" s="57" t="s">
        <v>749</v>
      </c>
      <c r="E235" s="18"/>
      <c r="F235" s="18"/>
      <c r="G235" s="15" t="s">
        <v>844</v>
      </c>
      <c r="H235" s="20"/>
      <c r="I235" s="19">
        <v>2016</v>
      </c>
      <c r="J235" s="18" t="s">
        <v>362</v>
      </c>
      <c r="K235" s="54" t="s">
        <v>576</v>
      </c>
      <c r="L235" s="15"/>
      <c r="M235" s="17">
        <v>2</v>
      </c>
      <c r="N235" s="18" t="s">
        <v>866</v>
      </c>
      <c r="O235" s="18"/>
    </row>
    <row r="236" spans="1:15" ht="15">
      <c r="A236" s="8"/>
      <c r="B236" s="16"/>
      <c r="C236" s="17"/>
      <c r="D236" s="57"/>
      <c r="E236" s="18"/>
      <c r="F236" s="18"/>
      <c r="G236" s="15"/>
      <c r="H236" s="20"/>
      <c r="I236" s="19"/>
      <c r="J236" s="18"/>
      <c r="K236" s="54"/>
      <c r="L236" s="15"/>
      <c r="M236" s="17"/>
      <c r="N236" s="18"/>
      <c r="O236" s="18"/>
    </row>
    <row r="237" spans="1:15" s="2" customFormat="1" ht="18.75" collapsed="1">
      <c r="A237" s="9">
        <v>222</v>
      </c>
      <c r="B237" s="42">
        <v>32</v>
      </c>
      <c r="C237" s="75"/>
      <c r="D237" s="21" t="s">
        <v>186</v>
      </c>
      <c r="E237" s="21" t="s">
        <v>185</v>
      </c>
      <c r="F237" s="21" t="s">
        <v>844</v>
      </c>
      <c r="G237" s="26"/>
      <c r="H237" s="27"/>
      <c r="I237" s="28"/>
      <c r="J237" s="21"/>
      <c r="K237" s="53"/>
      <c r="L237" s="26"/>
      <c r="M237" s="29"/>
      <c r="N237" s="26" t="str">
        <f>CONCATENATE(E237,"   -   ",F237)</f>
        <v>Špačková   -   Dušek</v>
      </c>
      <c r="O237" s="26"/>
    </row>
    <row r="238" spans="1:15" ht="15" hidden="1" outlineLevel="1">
      <c r="A238" s="7">
        <v>223</v>
      </c>
      <c r="B238" s="16">
        <v>32</v>
      </c>
      <c r="C238" s="17">
        <v>1</v>
      </c>
      <c r="D238" s="57" t="s">
        <v>187</v>
      </c>
      <c r="E238" s="18" t="str">
        <f aca="true" t="shared" si="21" ref="E238:F242">E$237</f>
        <v>Špačková</v>
      </c>
      <c r="F238" s="18" t="str">
        <f t="shared" si="21"/>
        <v>Dušek</v>
      </c>
      <c r="G238" s="15" t="s">
        <v>19</v>
      </c>
      <c r="H238" s="20"/>
      <c r="I238" s="19">
        <v>2017</v>
      </c>
      <c r="J238" s="18" t="s">
        <v>378</v>
      </c>
      <c r="K238" s="54" t="s">
        <v>262</v>
      </c>
      <c r="L238" s="15" t="s">
        <v>7</v>
      </c>
      <c r="M238" s="17">
        <v>3</v>
      </c>
      <c r="N238" s="18" t="s">
        <v>751</v>
      </c>
      <c r="O238" s="18"/>
    </row>
    <row r="239" spans="1:15" ht="15" hidden="1" outlineLevel="1">
      <c r="A239" s="8">
        <v>224</v>
      </c>
      <c r="B239" s="16">
        <v>32</v>
      </c>
      <c r="C239" s="17">
        <v>2</v>
      </c>
      <c r="D239" s="57" t="s">
        <v>188</v>
      </c>
      <c r="E239" s="18" t="str">
        <f t="shared" si="21"/>
        <v>Špačková</v>
      </c>
      <c r="F239" s="18" t="str">
        <f t="shared" si="21"/>
        <v>Dušek</v>
      </c>
      <c r="G239" s="15" t="s">
        <v>82</v>
      </c>
      <c r="H239" s="20"/>
      <c r="I239" s="19">
        <v>2018</v>
      </c>
      <c r="J239" s="18" t="s">
        <v>378</v>
      </c>
      <c r="K239" s="54" t="s">
        <v>518</v>
      </c>
      <c r="L239" s="15" t="s">
        <v>7</v>
      </c>
      <c r="M239" s="17">
        <v>1</v>
      </c>
      <c r="N239" s="18" t="s">
        <v>867</v>
      </c>
      <c r="O239" s="18"/>
    </row>
    <row r="240" spans="1:15" ht="15" hidden="1" outlineLevel="1">
      <c r="A240" s="9">
        <v>225</v>
      </c>
      <c r="B240" s="16">
        <v>32</v>
      </c>
      <c r="C240" s="17">
        <v>3</v>
      </c>
      <c r="D240" s="57" t="s">
        <v>189</v>
      </c>
      <c r="E240" s="18" t="str">
        <f t="shared" si="21"/>
        <v>Špačková</v>
      </c>
      <c r="F240" s="18" t="str">
        <f t="shared" si="21"/>
        <v>Dušek</v>
      </c>
      <c r="G240" s="15" t="s">
        <v>82</v>
      </c>
      <c r="H240" s="20"/>
      <c r="I240" s="19">
        <v>2016</v>
      </c>
      <c r="J240" s="18" t="s">
        <v>378</v>
      </c>
      <c r="K240" s="54" t="s">
        <v>519</v>
      </c>
      <c r="L240" s="15" t="s">
        <v>676</v>
      </c>
      <c r="M240" s="17">
        <v>2</v>
      </c>
      <c r="N240" s="18" t="s">
        <v>750</v>
      </c>
      <c r="O240" s="18"/>
    </row>
    <row r="241" spans="1:15" ht="45" hidden="1" outlineLevel="1">
      <c r="A241" s="7">
        <v>226</v>
      </c>
      <c r="B241" s="16">
        <v>32</v>
      </c>
      <c r="C241" s="17">
        <v>4</v>
      </c>
      <c r="D241" s="57" t="s">
        <v>752</v>
      </c>
      <c r="E241" s="18" t="str">
        <f t="shared" si="21"/>
        <v>Špačková</v>
      </c>
      <c r="F241" s="18" t="str">
        <f t="shared" si="21"/>
        <v>Dušek</v>
      </c>
      <c r="G241" s="15" t="s">
        <v>844</v>
      </c>
      <c r="H241" s="20"/>
      <c r="I241" s="19">
        <v>2016</v>
      </c>
      <c r="J241" s="18" t="s">
        <v>362</v>
      </c>
      <c r="K241" s="54" t="s">
        <v>517</v>
      </c>
      <c r="L241" s="15" t="s">
        <v>7</v>
      </c>
      <c r="M241" s="17">
        <v>3</v>
      </c>
      <c r="N241" s="18"/>
      <c r="O241" s="18"/>
    </row>
    <row r="242" spans="1:15" ht="30" hidden="1" outlineLevel="1">
      <c r="A242" s="8">
        <v>227</v>
      </c>
      <c r="B242" s="16">
        <v>32</v>
      </c>
      <c r="C242" s="17">
        <v>5</v>
      </c>
      <c r="D242" s="57" t="s">
        <v>190</v>
      </c>
      <c r="E242" s="18" t="str">
        <f t="shared" si="21"/>
        <v>Špačková</v>
      </c>
      <c r="F242" s="18" t="str">
        <f t="shared" si="21"/>
        <v>Dušek</v>
      </c>
      <c r="G242" s="15" t="s">
        <v>844</v>
      </c>
      <c r="H242" s="20"/>
      <c r="I242" s="19">
        <v>2017</v>
      </c>
      <c r="J242" s="18" t="s">
        <v>754</v>
      </c>
      <c r="K242" s="54" t="s">
        <v>729</v>
      </c>
      <c r="L242" s="15" t="s">
        <v>7</v>
      </c>
      <c r="M242" s="17">
        <v>3</v>
      </c>
      <c r="N242" s="18" t="s">
        <v>753</v>
      </c>
      <c r="O242" s="18"/>
    </row>
    <row r="243" spans="1:15" ht="45" hidden="1" outlineLevel="1">
      <c r="A243" s="9">
        <v>237</v>
      </c>
      <c r="B243" s="16">
        <v>32</v>
      </c>
      <c r="C243" s="17">
        <v>6</v>
      </c>
      <c r="D243" s="57" t="s">
        <v>523</v>
      </c>
      <c r="E243" s="18" t="str">
        <f>E$249</f>
        <v>Špačková</v>
      </c>
      <c r="F243" s="18" t="str">
        <f>F$249</f>
        <v>Dušek</v>
      </c>
      <c r="G243" s="15" t="s">
        <v>844</v>
      </c>
      <c r="H243" s="20"/>
      <c r="I243" s="19">
        <v>2016</v>
      </c>
      <c r="J243" s="18" t="s">
        <v>362</v>
      </c>
      <c r="K243" s="54" t="s">
        <v>755</v>
      </c>
      <c r="L243" s="15" t="s">
        <v>7</v>
      </c>
      <c r="M243" s="17">
        <v>2</v>
      </c>
      <c r="N243" s="18" t="s">
        <v>202</v>
      </c>
      <c r="O243" s="18"/>
    </row>
    <row r="244" spans="1:15" ht="15">
      <c r="A244" s="9">
        <v>228</v>
      </c>
      <c r="B244" s="16"/>
      <c r="C244" s="17"/>
      <c r="D244" s="57"/>
      <c r="E244" s="18"/>
      <c r="F244" s="18"/>
      <c r="G244" s="15"/>
      <c r="H244" s="20"/>
      <c r="I244" s="19"/>
      <c r="J244" s="18"/>
      <c r="K244" s="54"/>
      <c r="L244" s="15"/>
      <c r="M244" s="17"/>
      <c r="N244" s="18"/>
      <c r="O244" s="18"/>
    </row>
    <row r="245" spans="1:15" s="2" customFormat="1" ht="18.75" collapsed="1">
      <c r="A245" s="7">
        <v>229</v>
      </c>
      <c r="B245" s="42">
        <v>33</v>
      </c>
      <c r="C245" s="75"/>
      <c r="D245" s="21" t="s">
        <v>191</v>
      </c>
      <c r="E245" s="21" t="s">
        <v>185</v>
      </c>
      <c r="F245" s="21" t="s">
        <v>844</v>
      </c>
      <c r="G245" s="26"/>
      <c r="H245" s="27"/>
      <c r="I245" s="28"/>
      <c r="J245" s="21"/>
      <c r="K245" s="53"/>
      <c r="L245" s="26"/>
      <c r="M245" s="29"/>
      <c r="N245" s="26" t="str">
        <f>CONCATENATE(E245,"   -   ",F245)</f>
        <v>Špačková   -   Dušek</v>
      </c>
      <c r="O245" s="26"/>
    </row>
    <row r="246" spans="1:15" ht="30" hidden="1" outlineLevel="1">
      <c r="A246" s="8">
        <v>230</v>
      </c>
      <c r="B246" s="16">
        <f>B245</f>
        <v>33</v>
      </c>
      <c r="C246" s="17">
        <v>1</v>
      </c>
      <c r="D246" s="57" t="s">
        <v>521</v>
      </c>
      <c r="E246" s="18" t="str">
        <f>E$245</f>
        <v>Špačková</v>
      </c>
      <c r="F246" s="18" t="str">
        <f>F$245</f>
        <v>Dušek</v>
      </c>
      <c r="G246" s="15" t="s">
        <v>196</v>
      </c>
      <c r="H246" s="20"/>
      <c r="I246" s="19">
        <v>2015</v>
      </c>
      <c r="J246" s="18" t="s">
        <v>775</v>
      </c>
      <c r="K246" s="54" t="s">
        <v>520</v>
      </c>
      <c r="L246" s="15" t="s">
        <v>637</v>
      </c>
      <c r="M246" s="17">
        <v>2</v>
      </c>
      <c r="N246" s="18" t="s">
        <v>192</v>
      </c>
      <c r="O246" s="18"/>
    </row>
    <row r="247" spans="1:15" s="5" customFormat="1" ht="60" hidden="1" outlineLevel="1">
      <c r="A247" s="9">
        <v>231</v>
      </c>
      <c r="B247" s="16">
        <v>33</v>
      </c>
      <c r="C247" s="17">
        <v>2</v>
      </c>
      <c r="D247" s="57" t="s">
        <v>769</v>
      </c>
      <c r="E247" s="18" t="str">
        <f>E$245</f>
        <v>Špačková</v>
      </c>
      <c r="F247" s="18" t="str">
        <f>F$245</f>
        <v>Dušek</v>
      </c>
      <c r="G247" s="15" t="s">
        <v>78</v>
      </c>
      <c r="H247" s="20"/>
      <c r="I247" s="19">
        <v>2017</v>
      </c>
      <c r="J247" s="18" t="s">
        <v>768</v>
      </c>
      <c r="K247" s="54" t="s">
        <v>18</v>
      </c>
      <c r="L247" s="15" t="s">
        <v>637</v>
      </c>
      <c r="M247" s="17">
        <v>2</v>
      </c>
      <c r="N247" s="18" t="s">
        <v>334</v>
      </c>
      <c r="O247" s="18"/>
    </row>
    <row r="248" spans="1:15" ht="15">
      <c r="A248" s="7">
        <v>232</v>
      </c>
      <c r="B248" s="16"/>
      <c r="C248" s="17"/>
      <c r="D248" s="57"/>
      <c r="E248" s="18"/>
      <c r="F248" s="18"/>
      <c r="G248" s="15"/>
      <c r="H248" s="20"/>
      <c r="I248" s="19"/>
      <c r="J248" s="18"/>
      <c r="K248" s="54"/>
      <c r="L248" s="15"/>
      <c r="M248" s="17"/>
      <c r="N248" s="18"/>
      <c r="O248" s="18"/>
    </row>
    <row r="249" spans="1:15" s="2" customFormat="1" ht="18.75" collapsed="1">
      <c r="A249" s="8">
        <v>233</v>
      </c>
      <c r="B249" s="42">
        <v>34</v>
      </c>
      <c r="C249" s="75"/>
      <c r="D249" s="21" t="s">
        <v>193</v>
      </c>
      <c r="E249" s="21" t="s">
        <v>185</v>
      </c>
      <c r="F249" s="21" t="s">
        <v>844</v>
      </c>
      <c r="G249" s="26"/>
      <c r="H249" s="27"/>
      <c r="I249" s="28"/>
      <c r="J249" s="21"/>
      <c r="K249" s="53"/>
      <c r="L249" s="26"/>
      <c r="M249" s="29"/>
      <c r="N249" s="26" t="str">
        <f>CONCATENATE(E249,"   -   ",F249)</f>
        <v>Špačková   -   Dušek</v>
      </c>
      <c r="O249" s="26"/>
    </row>
    <row r="250" spans="1:15" ht="45" hidden="1" outlineLevel="1">
      <c r="A250" s="9">
        <v>234</v>
      </c>
      <c r="B250" s="16">
        <v>34</v>
      </c>
      <c r="C250" s="17">
        <v>1</v>
      </c>
      <c r="D250" s="57" t="s">
        <v>194</v>
      </c>
      <c r="E250" s="18" t="str">
        <f aca="true" t="shared" si="22" ref="E250:F253">E$249</f>
        <v>Špačková</v>
      </c>
      <c r="F250" s="18" t="str">
        <f t="shared" si="22"/>
        <v>Dušek</v>
      </c>
      <c r="G250" s="15" t="s">
        <v>844</v>
      </c>
      <c r="H250" s="20"/>
      <c r="I250" s="19">
        <v>2015</v>
      </c>
      <c r="J250" s="18" t="s">
        <v>771</v>
      </c>
      <c r="K250" s="54" t="s">
        <v>770</v>
      </c>
      <c r="L250" s="15" t="s">
        <v>582</v>
      </c>
      <c r="M250" s="17">
        <v>2</v>
      </c>
      <c r="N250" s="18" t="s">
        <v>199</v>
      </c>
      <c r="O250" s="18"/>
    </row>
    <row r="251" spans="1:15" ht="75" hidden="1" outlineLevel="1">
      <c r="A251" s="7">
        <v>235</v>
      </c>
      <c r="B251" s="16">
        <v>34</v>
      </c>
      <c r="C251" s="17">
        <v>2</v>
      </c>
      <c r="D251" s="57" t="s">
        <v>195</v>
      </c>
      <c r="E251" s="18" t="str">
        <f t="shared" si="22"/>
        <v>Špačková</v>
      </c>
      <c r="F251" s="18" t="str">
        <f t="shared" si="22"/>
        <v>Dušek</v>
      </c>
      <c r="G251" s="15" t="s">
        <v>196</v>
      </c>
      <c r="H251" s="20"/>
      <c r="I251" s="19">
        <v>2016</v>
      </c>
      <c r="J251" s="18" t="s">
        <v>772</v>
      </c>
      <c r="K251" s="54" t="s">
        <v>777</v>
      </c>
      <c r="L251" s="15" t="s">
        <v>637</v>
      </c>
      <c r="M251" s="17">
        <v>2</v>
      </c>
      <c r="N251" s="18" t="s">
        <v>200</v>
      </c>
      <c r="O251" s="18"/>
    </row>
    <row r="252" spans="1:15" ht="30" hidden="1" outlineLevel="1">
      <c r="A252" s="8">
        <v>236</v>
      </c>
      <c r="B252" s="16">
        <v>34</v>
      </c>
      <c r="C252" s="17">
        <v>3</v>
      </c>
      <c r="D252" s="57" t="s">
        <v>522</v>
      </c>
      <c r="E252" s="18" t="str">
        <f t="shared" si="22"/>
        <v>Špačková</v>
      </c>
      <c r="F252" s="18" t="str">
        <f t="shared" si="22"/>
        <v>Dušek</v>
      </c>
      <c r="G252" s="15" t="s">
        <v>196</v>
      </c>
      <c r="H252" s="20"/>
      <c r="I252" s="19">
        <v>2015</v>
      </c>
      <c r="J252" s="18" t="s">
        <v>773</v>
      </c>
      <c r="K252" s="54" t="s">
        <v>774</v>
      </c>
      <c r="L252" s="15" t="s">
        <v>582</v>
      </c>
      <c r="M252" s="17">
        <v>2</v>
      </c>
      <c r="N252" s="18" t="s">
        <v>201</v>
      </c>
      <c r="O252" s="18"/>
    </row>
    <row r="253" spans="1:15" ht="30" hidden="1" outlineLevel="1">
      <c r="A253" s="7">
        <v>238</v>
      </c>
      <c r="B253" s="16">
        <v>34</v>
      </c>
      <c r="C253" s="17">
        <v>4</v>
      </c>
      <c r="D253" s="57" t="s">
        <v>197</v>
      </c>
      <c r="E253" s="18" t="str">
        <f t="shared" si="22"/>
        <v>Špačková</v>
      </c>
      <c r="F253" s="18" t="str">
        <f t="shared" si="22"/>
        <v>Dušek</v>
      </c>
      <c r="G253" s="15" t="s">
        <v>14</v>
      </c>
      <c r="H253" s="20"/>
      <c r="I253" s="19">
        <v>2016</v>
      </c>
      <c r="J253" s="18" t="s">
        <v>618</v>
      </c>
      <c r="K253" s="54" t="s">
        <v>777</v>
      </c>
      <c r="L253" s="15" t="s">
        <v>637</v>
      </c>
      <c r="M253" s="17">
        <v>2</v>
      </c>
      <c r="N253" s="18" t="s">
        <v>203</v>
      </c>
      <c r="O253" s="18"/>
    </row>
    <row r="254" spans="1:15" ht="15">
      <c r="A254" s="9">
        <v>240</v>
      </c>
      <c r="B254" s="16"/>
      <c r="C254" s="17"/>
      <c r="D254" s="57"/>
      <c r="E254" s="18"/>
      <c r="F254" s="18"/>
      <c r="G254" s="15"/>
      <c r="H254" s="20"/>
      <c r="I254" s="19"/>
      <c r="J254" s="18"/>
      <c r="K254" s="54"/>
      <c r="L254" s="15"/>
      <c r="M254" s="17"/>
      <c r="N254" s="18"/>
      <c r="O254" s="18"/>
    </row>
    <row r="255" spans="1:15" s="2" customFormat="1" ht="18.75" collapsed="1">
      <c r="A255" s="7">
        <v>241</v>
      </c>
      <c r="B255" s="42">
        <v>35</v>
      </c>
      <c r="C255" s="75"/>
      <c r="D255" s="21" t="s">
        <v>209</v>
      </c>
      <c r="E255" s="21" t="s">
        <v>215</v>
      </c>
      <c r="F255" s="21" t="s">
        <v>196</v>
      </c>
      <c r="G255" s="26"/>
      <c r="H255" s="27"/>
      <c r="I255" s="28"/>
      <c r="J255" s="21"/>
      <c r="K255" s="53"/>
      <c r="L255" s="26"/>
      <c r="M255" s="29"/>
      <c r="N255" s="26" t="str">
        <f>CONCATENATE(E255,"   -   ",F255)</f>
        <v>Voráčková   -   Bahenská</v>
      </c>
      <c r="O255" s="26"/>
    </row>
    <row r="256" spans="1:15" ht="30" hidden="1" outlineLevel="1">
      <c r="A256" s="8">
        <v>242</v>
      </c>
      <c r="B256" s="16">
        <v>35</v>
      </c>
      <c r="C256" s="17">
        <v>1</v>
      </c>
      <c r="D256" s="57" t="s">
        <v>204</v>
      </c>
      <c r="E256" s="18" t="str">
        <f>E$255</f>
        <v>Voráčková</v>
      </c>
      <c r="F256" s="18" t="str">
        <f>F$255</f>
        <v>Bahenská</v>
      </c>
      <c r="G256" s="15" t="s">
        <v>196</v>
      </c>
      <c r="H256" s="20"/>
      <c r="I256" s="19">
        <v>2017</v>
      </c>
      <c r="J256" s="18" t="s">
        <v>772</v>
      </c>
      <c r="K256" s="54" t="s">
        <v>777</v>
      </c>
      <c r="L256" s="15" t="s">
        <v>637</v>
      </c>
      <c r="M256" s="17">
        <v>3</v>
      </c>
      <c r="N256" s="18" t="s">
        <v>207</v>
      </c>
      <c r="O256" s="18"/>
    </row>
    <row r="257" spans="1:15" ht="30" hidden="1" outlineLevel="1">
      <c r="A257" s="9">
        <v>243</v>
      </c>
      <c r="B257" s="16">
        <v>35</v>
      </c>
      <c r="C257" s="17">
        <v>2</v>
      </c>
      <c r="D257" s="57" t="s">
        <v>205</v>
      </c>
      <c r="E257" s="18" t="str">
        <f>E$255</f>
        <v>Voráčková</v>
      </c>
      <c r="F257" s="18" t="str">
        <f>F$255</f>
        <v>Bahenská</v>
      </c>
      <c r="G257" s="15" t="s">
        <v>206</v>
      </c>
      <c r="H257" s="20"/>
      <c r="I257" s="19">
        <v>2016</v>
      </c>
      <c r="J257" s="18" t="s">
        <v>772</v>
      </c>
      <c r="K257" s="54" t="s">
        <v>777</v>
      </c>
      <c r="L257" s="15" t="s">
        <v>637</v>
      </c>
      <c r="M257" s="17">
        <v>2</v>
      </c>
      <c r="N257" s="18" t="s">
        <v>208</v>
      </c>
      <c r="O257" s="18"/>
    </row>
    <row r="258" spans="1:15" ht="15">
      <c r="A258" s="7">
        <v>244</v>
      </c>
      <c r="B258" s="16"/>
      <c r="C258" s="17"/>
      <c r="D258" s="57"/>
      <c r="E258" s="18"/>
      <c r="F258" s="18"/>
      <c r="G258" s="15"/>
      <c r="H258" s="20"/>
      <c r="I258" s="19"/>
      <c r="J258" s="18"/>
      <c r="K258" s="54"/>
      <c r="L258" s="15"/>
      <c r="M258" s="17"/>
      <c r="N258" s="18"/>
      <c r="O258" s="18"/>
    </row>
    <row r="259" spans="1:15" s="2" customFormat="1" ht="18.75" collapsed="1">
      <c r="A259" s="8">
        <v>245</v>
      </c>
      <c r="B259" s="42">
        <v>36</v>
      </c>
      <c r="C259" s="73"/>
      <c r="D259" s="21" t="s">
        <v>532</v>
      </c>
      <c r="E259" s="21" t="s">
        <v>185</v>
      </c>
      <c r="F259" s="21" t="s">
        <v>78</v>
      </c>
      <c r="G259" s="26"/>
      <c r="H259" s="27"/>
      <c r="I259" s="28"/>
      <c r="J259" s="21"/>
      <c r="K259" s="53"/>
      <c r="L259" s="26"/>
      <c r="M259" s="29"/>
      <c r="N259" s="26" t="str">
        <f>CONCATENATE(E259,"   -   ",F259)</f>
        <v>Špačková   -   Heyrovský</v>
      </c>
      <c r="O259" s="26"/>
    </row>
    <row r="260" spans="1:15" ht="45" hidden="1" outlineLevel="1">
      <c r="A260" s="9">
        <v>246</v>
      </c>
      <c r="B260" s="16">
        <v>36</v>
      </c>
      <c r="C260" s="17">
        <v>1</v>
      </c>
      <c r="D260" s="57" t="s">
        <v>526</v>
      </c>
      <c r="E260" s="18" t="str">
        <f aca="true" t="shared" si="23" ref="E260:F264">E$259</f>
        <v>Špačková</v>
      </c>
      <c r="F260" s="18" t="str">
        <f t="shared" si="23"/>
        <v>Heyrovský</v>
      </c>
      <c r="G260" s="15" t="s">
        <v>19</v>
      </c>
      <c r="H260" s="20"/>
      <c r="I260" s="19">
        <v>2018</v>
      </c>
      <c r="J260" s="18" t="s">
        <v>378</v>
      </c>
      <c r="K260" s="54" t="s">
        <v>500</v>
      </c>
      <c r="L260" s="15" t="s">
        <v>637</v>
      </c>
      <c r="M260" s="17">
        <v>3</v>
      </c>
      <c r="N260" s="18" t="s">
        <v>211</v>
      </c>
      <c r="O260" s="18"/>
    </row>
    <row r="261" spans="1:15" ht="30" hidden="1" outlineLevel="1">
      <c r="A261" s="7">
        <v>247</v>
      </c>
      <c r="B261" s="16">
        <v>36</v>
      </c>
      <c r="C261" s="17">
        <v>2</v>
      </c>
      <c r="D261" s="57" t="s">
        <v>210</v>
      </c>
      <c r="E261" s="18" t="str">
        <f t="shared" si="23"/>
        <v>Špačková</v>
      </c>
      <c r="F261" s="18" t="str">
        <f t="shared" si="23"/>
        <v>Heyrovský</v>
      </c>
      <c r="G261" s="15" t="s">
        <v>19</v>
      </c>
      <c r="H261" s="20"/>
      <c r="I261" s="19">
        <v>2017</v>
      </c>
      <c r="J261" s="18" t="s">
        <v>378</v>
      </c>
      <c r="K261" s="54" t="s">
        <v>500</v>
      </c>
      <c r="L261" s="15" t="s">
        <v>637</v>
      </c>
      <c r="M261" s="17">
        <v>2</v>
      </c>
      <c r="N261" s="18" t="s">
        <v>398</v>
      </c>
      <c r="O261" s="18"/>
    </row>
    <row r="262" spans="1:15" ht="30" hidden="1" outlineLevel="1">
      <c r="A262" s="8">
        <v>248</v>
      </c>
      <c r="B262" s="16">
        <v>36</v>
      </c>
      <c r="C262" s="17">
        <v>3</v>
      </c>
      <c r="D262" s="57" t="s">
        <v>527</v>
      </c>
      <c r="E262" s="18" t="str">
        <f t="shared" si="23"/>
        <v>Špačková</v>
      </c>
      <c r="F262" s="18" t="str">
        <f t="shared" si="23"/>
        <v>Heyrovský</v>
      </c>
      <c r="G262" s="15" t="s">
        <v>82</v>
      </c>
      <c r="H262" s="20"/>
      <c r="I262" s="19">
        <v>2016</v>
      </c>
      <c r="J262" s="18" t="s">
        <v>378</v>
      </c>
      <c r="K262" s="54" t="s">
        <v>529</v>
      </c>
      <c r="L262" s="15" t="s">
        <v>637</v>
      </c>
      <c r="M262" s="17">
        <v>3</v>
      </c>
      <c r="N262" s="18" t="s">
        <v>528</v>
      </c>
      <c r="O262" s="18"/>
    </row>
    <row r="263" spans="1:15" ht="30" hidden="1" outlineLevel="1">
      <c r="A263" s="8"/>
      <c r="B263" s="16">
        <v>36</v>
      </c>
      <c r="C263" s="17">
        <v>4</v>
      </c>
      <c r="D263" s="57" t="s">
        <v>533</v>
      </c>
      <c r="E263" s="18" t="str">
        <f t="shared" si="23"/>
        <v>Špačková</v>
      </c>
      <c r="F263" s="18" t="str">
        <f t="shared" si="23"/>
        <v>Heyrovský</v>
      </c>
      <c r="G263" s="15" t="s">
        <v>19</v>
      </c>
      <c r="H263" s="20"/>
      <c r="I263" s="19">
        <v>2016</v>
      </c>
      <c r="J263" s="18" t="s">
        <v>378</v>
      </c>
      <c r="K263" s="54" t="s">
        <v>262</v>
      </c>
      <c r="L263" s="15" t="s">
        <v>15</v>
      </c>
      <c r="M263" s="17">
        <v>2</v>
      </c>
      <c r="N263" s="18" t="s">
        <v>534</v>
      </c>
      <c r="O263" s="18"/>
    </row>
    <row r="264" spans="1:15" s="11" customFormat="1" ht="30" hidden="1" outlineLevel="1">
      <c r="A264" s="12"/>
      <c r="B264" s="16">
        <v>36</v>
      </c>
      <c r="C264" s="17">
        <v>5</v>
      </c>
      <c r="D264" s="57" t="s">
        <v>531</v>
      </c>
      <c r="E264" s="18" t="str">
        <f t="shared" si="23"/>
        <v>Špačková</v>
      </c>
      <c r="F264" s="18" t="str">
        <f t="shared" si="23"/>
        <v>Heyrovský</v>
      </c>
      <c r="G264" s="15" t="s">
        <v>19</v>
      </c>
      <c r="H264" s="20"/>
      <c r="I264" s="19">
        <v>2017</v>
      </c>
      <c r="J264" s="18" t="s">
        <v>378</v>
      </c>
      <c r="K264" s="54" t="s">
        <v>18</v>
      </c>
      <c r="L264" s="15" t="s">
        <v>15</v>
      </c>
      <c r="M264" s="17">
        <v>1</v>
      </c>
      <c r="N264" s="18" t="s">
        <v>530</v>
      </c>
      <c r="O264" s="18"/>
    </row>
    <row r="265" spans="1:15" s="11" customFormat="1" ht="15">
      <c r="A265" s="12"/>
      <c r="B265" s="45"/>
      <c r="C265" s="35"/>
      <c r="D265" s="57"/>
      <c r="E265" s="31"/>
      <c r="F265" s="31"/>
      <c r="G265" s="32"/>
      <c r="H265" s="33"/>
      <c r="I265" s="34"/>
      <c r="J265" s="31"/>
      <c r="K265" s="55"/>
      <c r="L265" s="32"/>
      <c r="M265" s="35"/>
      <c r="N265" s="18"/>
      <c r="O265" s="18"/>
    </row>
    <row r="266" spans="1:15" s="2" customFormat="1" ht="18.75" collapsed="1">
      <c r="A266" s="8">
        <v>251</v>
      </c>
      <c r="B266" s="42">
        <v>37</v>
      </c>
      <c r="C266" s="73"/>
      <c r="D266" s="21" t="s">
        <v>212</v>
      </c>
      <c r="E266" s="21" t="s">
        <v>215</v>
      </c>
      <c r="F266" s="21" t="s">
        <v>14</v>
      </c>
      <c r="G266" s="26"/>
      <c r="H266" s="27"/>
      <c r="I266" s="28"/>
      <c r="J266" s="21"/>
      <c r="K266" s="53"/>
      <c r="L266" s="26"/>
      <c r="M266" s="29"/>
      <c r="N266" s="26" t="str">
        <f>CONCATENATE(E266,"   -   ",F266)</f>
        <v>Voráčková   -   Beková</v>
      </c>
      <c r="O266" s="26"/>
    </row>
    <row r="267" spans="1:15" ht="45" hidden="1" outlineLevel="1">
      <c r="A267" s="9">
        <v>252</v>
      </c>
      <c r="B267" s="16">
        <v>37</v>
      </c>
      <c r="C267" s="17">
        <v>1</v>
      </c>
      <c r="D267" s="57" t="s">
        <v>537</v>
      </c>
      <c r="E267" s="18" t="str">
        <f aca="true" t="shared" si="24" ref="E267:F270">E$266</f>
        <v>Voráčková</v>
      </c>
      <c r="F267" s="18" t="str">
        <f t="shared" si="24"/>
        <v>Beková</v>
      </c>
      <c r="G267" s="15" t="s">
        <v>14</v>
      </c>
      <c r="H267" s="20"/>
      <c r="I267" s="19">
        <v>2015</v>
      </c>
      <c r="J267" s="18" t="s">
        <v>362</v>
      </c>
      <c r="K267" s="54" t="s">
        <v>779</v>
      </c>
      <c r="L267" s="15" t="s">
        <v>7</v>
      </c>
      <c r="M267" s="17">
        <v>3</v>
      </c>
      <c r="N267" s="18" t="s">
        <v>535</v>
      </c>
      <c r="O267" s="18"/>
    </row>
    <row r="268" spans="1:15" ht="30" hidden="1" outlineLevel="1">
      <c r="A268" s="7">
        <v>253</v>
      </c>
      <c r="B268" s="16">
        <v>37</v>
      </c>
      <c r="C268" s="17">
        <v>2</v>
      </c>
      <c r="D268" s="57" t="s">
        <v>538</v>
      </c>
      <c r="E268" s="18" t="str">
        <f t="shared" si="24"/>
        <v>Voráčková</v>
      </c>
      <c r="F268" s="18" t="str">
        <f t="shared" si="24"/>
        <v>Beková</v>
      </c>
      <c r="G268" s="15" t="s">
        <v>14</v>
      </c>
      <c r="H268" s="20"/>
      <c r="I268" s="19">
        <v>2016</v>
      </c>
      <c r="J268" s="18" t="s">
        <v>365</v>
      </c>
      <c r="K268" s="54" t="s">
        <v>778</v>
      </c>
      <c r="L268" s="15" t="s">
        <v>7</v>
      </c>
      <c r="M268" s="17">
        <v>2</v>
      </c>
      <c r="N268" s="18" t="s">
        <v>216</v>
      </c>
      <c r="O268" s="18"/>
    </row>
    <row r="269" spans="1:15" ht="45" hidden="1" outlineLevel="1">
      <c r="A269" s="8">
        <v>254</v>
      </c>
      <c r="B269" s="16">
        <v>37</v>
      </c>
      <c r="C269" s="17">
        <v>3</v>
      </c>
      <c r="D269" s="57" t="s">
        <v>213</v>
      </c>
      <c r="E269" s="18" t="str">
        <f t="shared" si="24"/>
        <v>Voráčková</v>
      </c>
      <c r="F269" s="18" t="str">
        <f t="shared" si="24"/>
        <v>Beková</v>
      </c>
      <c r="G269" s="15" t="s">
        <v>196</v>
      </c>
      <c r="H269" s="20"/>
      <c r="I269" s="19">
        <v>2016</v>
      </c>
      <c r="J269" s="18" t="s">
        <v>365</v>
      </c>
      <c r="K269" s="54" t="s">
        <v>536</v>
      </c>
      <c r="L269" s="15" t="s">
        <v>637</v>
      </c>
      <c r="M269" s="17">
        <v>3</v>
      </c>
      <c r="N269" s="18" t="s">
        <v>217</v>
      </c>
      <c r="O269" s="18"/>
    </row>
    <row r="270" spans="1:15" ht="30" hidden="1" outlineLevel="1">
      <c r="A270" s="9">
        <v>255</v>
      </c>
      <c r="B270" s="16">
        <v>37</v>
      </c>
      <c r="C270" s="17">
        <v>4</v>
      </c>
      <c r="D270" s="57" t="s">
        <v>214</v>
      </c>
      <c r="E270" s="18" t="str">
        <f t="shared" si="24"/>
        <v>Voráčková</v>
      </c>
      <c r="F270" s="18" t="str">
        <f t="shared" si="24"/>
        <v>Beková</v>
      </c>
      <c r="G270" s="15" t="s">
        <v>430</v>
      </c>
      <c r="H270" s="20"/>
      <c r="I270" s="19">
        <v>2016</v>
      </c>
      <c r="J270" s="18" t="s">
        <v>365</v>
      </c>
      <c r="K270" s="54" t="s">
        <v>868</v>
      </c>
      <c r="L270" s="15" t="s">
        <v>637</v>
      </c>
      <c r="M270" s="17">
        <v>3</v>
      </c>
      <c r="N270" s="18" t="s">
        <v>218</v>
      </c>
      <c r="O270" s="18"/>
    </row>
    <row r="271" spans="2:15" ht="15">
      <c r="B271" s="16"/>
      <c r="C271" s="17"/>
      <c r="D271" s="57"/>
      <c r="E271" s="18"/>
      <c r="F271" s="18"/>
      <c r="G271" s="15"/>
      <c r="H271" s="20"/>
      <c r="I271" s="19"/>
      <c r="J271" s="18"/>
      <c r="K271" s="54"/>
      <c r="L271" s="15"/>
      <c r="M271" s="17"/>
      <c r="N271" s="18"/>
      <c r="O271" s="18"/>
    </row>
    <row r="272" spans="2:15" ht="18.75" collapsed="1">
      <c r="B272" s="42">
        <v>38</v>
      </c>
      <c r="C272" s="73"/>
      <c r="D272" s="21" t="s">
        <v>540</v>
      </c>
      <c r="E272" s="21" t="s">
        <v>215</v>
      </c>
      <c r="F272" s="21" t="s">
        <v>78</v>
      </c>
      <c r="G272" s="26"/>
      <c r="H272" s="27"/>
      <c r="I272" s="28"/>
      <c r="J272" s="21"/>
      <c r="K272" s="53"/>
      <c r="L272" s="26"/>
      <c r="M272" s="29"/>
      <c r="N272" s="26" t="str">
        <f>CONCATENATE(E272,"   -   ",F272)</f>
        <v>Voráčková   -   Heyrovský</v>
      </c>
      <c r="O272" s="26"/>
    </row>
    <row r="273" spans="2:15" ht="30" hidden="1" outlineLevel="1">
      <c r="B273" s="16">
        <v>38</v>
      </c>
      <c r="C273" s="17">
        <v>1</v>
      </c>
      <c r="D273" s="57" t="s">
        <v>400</v>
      </c>
      <c r="E273" s="18" t="str">
        <f>E$272</f>
        <v>Voráčková</v>
      </c>
      <c r="F273" s="18" t="str">
        <f>F$272</f>
        <v>Heyrovský</v>
      </c>
      <c r="G273" s="15" t="s">
        <v>122</v>
      </c>
      <c r="H273" s="20"/>
      <c r="I273" s="19">
        <v>2018</v>
      </c>
      <c r="J273" s="18" t="s">
        <v>378</v>
      </c>
      <c r="K273" s="54" t="s">
        <v>539</v>
      </c>
      <c r="L273" s="15" t="s">
        <v>7</v>
      </c>
      <c r="M273" s="17">
        <v>3</v>
      </c>
      <c r="N273" s="18" t="s">
        <v>834</v>
      </c>
      <c r="O273" s="18"/>
    </row>
    <row r="274" spans="1:15" ht="30" hidden="1" outlineLevel="1">
      <c r="A274" s="7">
        <v>256</v>
      </c>
      <c r="B274" s="16">
        <v>38</v>
      </c>
      <c r="C274" s="17">
        <v>2</v>
      </c>
      <c r="D274" s="57" t="s">
        <v>399</v>
      </c>
      <c r="E274" s="18" t="str">
        <f>E$272</f>
        <v>Voráčková</v>
      </c>
      <c r="F274" s="18" t="str">
        <f>F$272</f>
        <v>Heyrovský</v>
      </c>
      <c r="G274" s="15" t="s">
        <v>122</v>
      </c>
      <c r="H274" s="20"/>
      <c r="I274" s="19">
        <v>2015</v>
      </c>
      <c r="J274" s="18" t="s">
        <v>378</v>
      </c>
      <c r="K274" s="54" t="s">
        <v>262</v>
      </c>
      <c r="L274" s="15" t="s">
        <v>624</v>
      </c>
      <c r="M274" s="17">
        <v>1</v>
      </c>
      <c r="N274" s="18" t="s">
        <v>541</v>
      </c>
      <c r="O274" s="18"/>
    </row>
    <row r="275" spans="1:15" ht="15">
      <c r="A275" s="7"/>
      <c r="B275" s="16"/>
      <c r="C275" s="17"/>
      <c r="D275" s="57"/>
      <c r="E275" s="18"/>
      <c r="F275" s="18"/>
      <c r="G275" s="15"/>
      <c r="H275" s="20"/>
      <c r="I275" s="19"/>
      <c r="J275" s="18"/>
      <c r="K275" s="54"/>
      <c r="L275" s="15"/>
      <c r="M275" s="17"/>
      <c r="N275" s="18"/>
      <c r="O275" s="18"/>
    </row>
    <row r="276" spans="1:15" s="2" customFormat="1" ht="18.75" collapsed="1">
      <c r="A276" s="8">
        <v>257</v>
      </c>
      <c r="B276" s="42">
        <v>39</v>
      </c>
      <c r="C276" s="73"/>
      <c r="D276" s="21" t="s">
        <v>219</v>
      </c>
      <c r="E276" s="21" t="s">
        <v>343</v>
      </c>
      <c r="F276" s="21" t="s">
        <v>14</v>
      </c>
      <c r="G276" s="26"/>
      <c r="H276" s="27"/>
      <c r="I276" s="28"/>
      <c r="J276" s="21"/>
      <c r="K276" s="53"/>
      <c r="L276" s="26"/>
      <c r="M276" s="29"/>
      <c r="N276" s="26" t="str">
        <f>CONCATENATE(E276,"   -   ",F276)</f>
        <v>Jírů   -   Beková</v>
      </c>
      <c r="O276" s="26"/>
    </row>
    <row r="277" spans="1:15" ht="45" hidden="1" outlineLevel="1">
      <c r="A277" s="9">
        <v>258</v>
      </c>
      <c r="B277" s="16">
        <v>39</v>
      </c>
      <c r="C277" s="17">
        <v>1</v>
      </c>
      <c r="D277" s="57" t="s">
        <v>320</v>
      </c>
      <c r="E277" s="18" t="str">
        <f aca="true" t="shared" si="25" ref="E277:F280">E$276</f>
        <v>Jírů</v>
      </c>
      <c r="F277" s="18" t="str">
        <f t="shared" si="25"/>
        <v>Beková</v>
      </c>
      <c r="G277" s="15" t="s">
        <v>196</v>
      </c>
      <c r="H277" s="20"/>
      <c r="I277" s="19">
        <v>2015</v>
      </c>
      <c r="J277" s="18" t="s">
        <v>365</v>
      </c>
      <c r="K277" s="54" t="s">
        <v>780</v>
      </c>
      <c r="L277" s="15" t="s">
        <v>582</v>
      </c>
      <c r="M277" s="17">
        <v>2</v>
      </c>
      <c r="N277" s="18" t="s">
        <v>321</v>
      </c>
      <c r="O277" s="18"/>
    </row>
    <row r="278" spans="1:15" ht="45" hidden="1" outlineLevel="1">
      <c r="A278" s="7">
        <v>259</v>
      </c>
      <c r="B278" s="16">
        <v>39</v>
      </c>
      <c r="C278" s="17">
        <v>2</v>
      </c>
      <c r="D278" s="57" t="s">
        <v>220</v>
      </c>
      <c r="E278" s="18" t="str">
        <f t="shared" si="25"/>
        <v>Jírů</v>
      </c>
      <c r="F278" s="18" t="str">
        <f t="shared" si="25"/>
        <v>Beková</v>
      </c>
      <c r="G278" s="15" t="s">
        <v>221</v>
      </c>
      <c r="H278" s="20"/>
      <c r="I278" s="19">
        <v>2017</v>
      </c>
      <c r="J278" s="18" t="s">
        <v>365</v>
      </c>
      <c r="K278" s="54" t="s">
        <v>543</v>
      </c>
      <c r="L278" s="15" t="s">
        <v>637</v>
      </c>
      <c r="M278" s="17">
        <v>3</v>
      </c>
      <c r="N278" s="18" t="s">
        <v>225</v>
      </c>
      <c r="O278" s="18"/>
    </row>
    <row r="279" spans="1:15" ht="75" hidden="1" outlineLevel="1">
      <c r="A279" s="8">
        <v>260</v>
      </c>
      <c r="B279" s="16">
        <v>39</v>
      </c>
      <c r="C279" s="17">
        <v>3</v>
      </c>
      <c r="D279" s="57" t="s">
        <v>222</v>
      </c>
      <c r="E279" s="18" t="str">
        <f t="shared" si="25"/>
        <v>Jírů</v>
      </c>
      <c r="F279" s="18" t="str">
        <f t="shared" si="25"/>
        <v>Beková</v>
      </c>
      <c r="G279" s="15" t="s">
        <v>544</v>
      </c>
      <c r="H279" s="20"/>
      <c r="I279" s="19">
        <v>2016</v>
      </c>
      <c r="J279" s="18" t="s">
        <v>365</v>
      </c>
      <c r="K279" s="54" t="s">
        <v>545</v>
      </c>
      <c r="L279" s="15" t="s">
        <v>7</v>
      </c>
      <c r="M279" s="17">
        <v>1</v>
      </c>
      <c r="N279" s="18" t="s">
        <v>431</v>
      </c>
      <c r="O279" s="18"/>
    </row>
    <row r="280" spans="1:15" ht="30" hidden="1" outlineLevel="1">
      <c r="A280" s="9">
        <v>261</v>
      </c>
      <c r="B280" s="16">
        <v>39</v>
      </c>
      <c r="C280" s="17">
        <v>4</v>
      </c>
      <c r="D280" s="57" t="s">
        <v>223</v>
      </c>
      <c r="E280" s="18" t="str">
        <f t="shared" si="25"/>
        <v>Jírů</v>
      </c>
      <c r="F280" s="18" t="s">
        <v>78</v>
      </c>
      <c r="G280" s="15" t="s">
        <v>224</v>
      </c>
      <c r="H280" s="20"/>
      <c r="I280" s="19">
        <v>2016</v>
      </c>
      <c r="J280" s="18" t="s">
        <v>378</v>
      </c>
      <c r="K280" s="54" t="s">
        <v>546</v>
      </c>
      <c r="L280" s="15" t="s">
        <v>7</v>
      </c>
      <c r="M280" s="17">
        <v>2</v>
      </c>
      <c r="N280" s="18" t="s">
        <v>223</v>
      </c>
      <c r="O280" s="18"/>
    </row>
    <row r="281" spans="1:15" ht="15">
      <c r="A281" s="7">
        <v>262</v>
      </c>
      <c r="B281" s="16"/>
      <c r="C281" s="17"/>
      <c r="D281" s="57"/>
      <c r="E281" s="18"/>
      <c r="F281" s="18"/>
      <c r="G281" s="15"/>
      <c r="H281" s="20"/>
      <c r="I281" s="19"/>
      <c r="J281" s="18"/>
      <c r="K281" s="54"/>
      <c r="L281" s="15"/>
      <c r="M281" s="17"/>
      <c r="N281" s="18"/>
      <c r="O281" s="18"/>
    </row>
    <row r="282" spans="1:15" s="2" customFormat="1" ht="18.75" collapsed="1">
      <c r="A282" s="8">
        <v>263</v>
      </c>
      <c r="B282" s="42">
        <v>40</v>
      </c>
      <c r="C282" s="73"/>
      <c r="D282" s="21" t="s">
        <v>228</v>
      </c>
      <c r="E282" s="21" t="s">
        <v>185</v>
      </c>
      <c r="F282" s="21" t="s">
        <v>14</v>
      </c>
      <c r="G282" s="26"/>
      <c r="H282" s="27"/>
      <c r="I282" s="28"/>
      <c r="J282" s="21"/>
      <c r="K282" s="53"/>
      <c r="L282" s="26"/>
      <c r="M282" s="29"/>
      <c r="N282" s="26" t="str">
        <f>CONCATENATE(E282,"   -   ",F282)</f>
        <v>Špačková   -   Beková</v>
      </c>
      <c r="O282" s="26"/>
    </row>
    <row r="283" spans="1:15" ht="30" hidden="1" outlineLevel="1">
      <c r="A283" s="9">
        <v>264</v>
      </c>
      <c r="B283" s="16">
        <v>40</v>
      </c>
      <c r="C283" s="17">
        <v>1</v>
      </c>
      <c r="D283" s="57" t="s">
        <v>542</v>
      </c>
      <c r="E283" s="18" t="str">
        <f>E$282</f>
        <v>Špačková</v>
      </c>
      <c r="F283" s="18" t="str">
        <f>F$282</f>
        <v>Beková</v>
      </c>
      <c r="G283" s="15" t="s">
        <v>226</v>
      </c>
      <c r="H283" s="20"/>
      <c r="I283" s="19">
        <v>2015</v>
      </c>
      <c r="J283" s="18" t="s">
        <v>365</v>
      </c>
      <c r="K283" s="54" t="s">
        <v>781</v>
      </c>
      <c r="L283" s="15" t="s">
        <v>637</v>
      </c>
      <c r="M283" s="17">
        <v>3</v>
      </c>
      <c r="N283" s="18" t="s">
        <v>229</v>
      </c>
      <c r="O283" s="18"/>
    </row>
    <row r="284" spans="1:15" ht="75" hidden="1" outlineLevel="1">
      <c r="A284" s="7">
        <v>265</v>
      </c>
      <c r="B284" s="16">
        <v>40</v>
      </c>
      <c r="C284" s="17">
        <v>2</v>
      </c>
      <c r="D284" s="57" t="s">
        <v>227</v>
      </c>
      <c r="E284" s="18" t="str">
        <f>E$282</f>
        <v>Špačková</v>
      </c>
      <c r="F284" s="18" t="str">
        <f>F$282</f>
        <v>Beková</v>
      </c>
      <c r="G284" s="15" t="s">
        <v>196</v>
      </c>
      <c r="H284" s="20"/>
      <c r="I284" s="19">
        <v>2015</v>
      </c>
      <c r="J284" s="18" t="s">
        <v>365</v>
      </c>
      <c r="K284" s="54" t="s">
        <v>782</v>
      </c>
      <c r="L284" s="15" t="s">
        <v>582</v>
      </c>
      <c r="M284" s="17">
        <v>2</v>
      </c>
      <c r="N284" s="18" t="s">
        <v>230</v>
      </c>
      <c r="O284" s="18"/>
    </row>
    <row r="285" spans="1:15" ht="30" hidden="1" outlineLevel="1">
      <c r="A285" s="7"/>
      <c r="B285" s="16">
        <v>40</v>
      </c>
      <c r="C285" s="17">
        <v>3</v>
      </c>
      <c r="D285" s="57" t="s">
        <v>547</v>
      </c>
      <c r="E285" s="18" t="str">
        <f>E$282</f>
        <v>Špačková</v>
      </c>
      <c r="F285" s="18" t="s">
        <v>14</v>
      </c>
      <c r="G285" s="15" t="s">
        <v>196</v>
      </c>
      <c r="H285" s="20"/>
      <c r="I285" s="19">
        <v>2015</v>
      </c>
      <c r="J285" s="18" t="s">
        <v>365</v>
      </c>
      <c r="K285" s="54" t="s">
        <v>548</v>
      </c>
      <c r="L285" s="15" t="s">
        <v>637</v>
      </c>
      <c r="M285" s="17">
        <v>2</v>
      </c>
      <c r="N285" s="18" t="s">
        <v>549</v>
      </c>
      <c r="O285" s="18"/>
    </row>
    <row r="286" spans="1:15" ht="15">
      <c r="A286" s="7">
        <v>268</v>
      </c>
      <c r="B286" s="16"/>
      <c r="C286" s="17"/>
      <c r="D286" s="57"/>
      <c r="E286" s="18"/>
      <c r="F286" s="18"/>
      <c r="G286" s="15"/>
      <c r="H286" s="20"/>
      <c r="I286" s="19"/>
      <c r="J286" s="18"/>
      <c r="K286" s="54"/>
      <c r="L286" s="15"/>
      <c r="M286" s="17"/>
      <c r="N286" s="18"/>
      <c r="O286" s="18"/>
    </row>
    <row r="287" spans="1:15" s="2" customFormat="1" ht="18.75" collapsed="1">
      <c r="A287" s="8">
        <v>269</v>
      </c>
      <c r="B287" s="42">
        <v>41</v>
      </c>
      <c r="C287" s="74"/>
      <c r="D287" s="21" t="s">
        <v>231</v>
      </c>
      <c r="E287" s="21" t="s">
        <v>344</v>
      </c>
      <c r="F287" s="21" t="s">
        <v>78</v>
      </c>
      <c r="G287" s="26"/>
      <c r="H287" s="27"/>
      <c r="I287" s="28"/>
      <c r="J287" s="21"/>
      <c r="K287" s="53"/>
      <c r="L287" s="26"/>
      <c r="M287" s="29"/>
      <c r="N287" s="26" t="str">
        <f>CONCATENATE(E287,"   -   ",F287)</f>
        <v>Novák   -   Heyrovský</v>
      </c>
      <c r="O287" s="26"/>
    </row>
    <row r="288" spans="1:15" ht="30" hidden="1" outlineLevel="1">
      <c r="A288" s="9">
        <v>270</v>
      </c>
      <c r="B288" s="16">
        <v>41</v>
      </c>
      <c r="C288" s="17">
        <v>1</v>
      </c>
      <c r="D288" s="57" t="s">
        <v>232</v>
      </c>
      <c r="E288" s="18" t="str">
        <f aca="true" t="shared" si="26" ref="E288:F298">E$287</f>
        <v>Novák</v>
      </c>
      <c r="F288" s="18" t="str">
        <f t="shared" si="26"/>
        <v>Heyrovský</v>
      </c>
      <c r="G288" s="15" t="s">
        <v>80</v>
      </c>
      <c r="H288" s="20"/>
      <c r="I288" s="19">
        <v>2015</v>
      </c>
      <c r="J288" s="18" t="s">
        <v>378</v>
      </c>
      <c r="K288" s="54" t="s">
        <v>550</v>
      </c>
      <c r="L288" s="15" t="s">
        <v>582</v>
      </c>
      <c r="M288" s="17">
        <v>1</v>
      </c>
      <c r="N288" s="18" t="s">
        <v>243</v>
      </c>
      <c r="O288" s="18"/>
    </row>
    <row r="289" spans="1:15" ht="30" hidden="1" outlineLevel="1">
      <c r="A289" s="7">
        <v>271</v>
      </c>
      <c r="B289" s="16">
        <v>41</v>
      </c>
      <c r="C289" s="17">
        <v>2</v>
      </c>
      <c r="D289" s="57" t="s">
        <v>233</v>
      </c>
      <c r="E289" s="18" t="str">
        <f t="shared" si="26"/>
        <v>Novák</v>
      </c>
      <c r="F289" s="18" t="str">
        <f t="shared" si="26"/>
        <v>Heyrovský</v>
      </c>
      <c r="G289" s="15" t="s">
        <v>80</v>
      </c>
      <c r="H289" s="20"/>
      <c r="I289" s="19">
        <v>2015</v>
      </c>
      <c r="J289" s="18" t="s">
        <v>378</v>
      </c>
      <c r="K289" s="54" t="s">
        <v>439</v>
      </c>
      <c r="L289" s="15" t="s">
        <v>582</v>
      </c>
      <c r="M289" s="17">
        <v>1</v>
      </c>
      <c r="N289" s="18" t="s">
        <v>244</v>
      </c>
      <c r="O289" s="18"/>
    </row>
    <row r="290" spans="1:15" ht="30" hidden="1" outlineLevel="1">
      <c r="A290" s="8">
        <v>272</v>
      </c>
      <c r="B290" s="16">
        <v>41</v>
      </c>
      <c r="C290" s="17">
        <v>3</v>
      </c>
      <c r="D290" s="57" t="s">
        <v>234</v>
      </c>
      <c r="E290" s="18" t="str">
        <f t="shared" si="26"/>
        <v>Novák</v>
      </c>
      <c r="F290" s="18" t="str">
        <f t="shared" si="26"/>
        <v>Heyrovský</v>
      </c>
      <c r="G290" s="15" t="s">
        <v>82</v>
      </c>
      <c r="H290" s="20"/>
      <c r="I290" s="19">
        <v>2017</v>
      </c>
      <c r="J290" s="18" t="s">
        <v>378</v>
      </c>
      <c r="K290" s="54" t="s">
        <v>262</v>
      </c>
      <c r="L290" s="15" t="s">
        <v>7</v>
      </c>
      <c r="M290" s="17">
        <v>2</v>
      </c>
      <c r="N290" s="18" t="s">
        <v>245</v>
      </c>
      <c r="O290" s="18"/>
    </row>
    <row r="291" spans="1:15" ht="60" hidden="1" outlineLevel="1">
      <c r="A291" s="9">
        <v>273</v>
      </c>
      <c r="B291" s="16">
        <v>41</v>
      </c>
      <c r="C291" s="17">
        <v>4</v>
      </c>
      <c r="D291" s="57" t="s">
        <v>235</v>
      </c>
      <c r="E291" s="18" t="str">
        <f t="shared" si="26"/>
        <v>Novák</v>
      </c>
      <c r="F291" s="18" t="str">
        <f t="shared" si="26"/>
        <v>Heyrovský</v>
      </c>
      <c r="G291" s="15" t="s">
        <v>80</v>
      </c>
      <c r="H291" s="20"/>
      <c r="I291" s="19">
        <v>2018</v>
      </c>
      <c r="J291" s="18" t="s">
        <v>378</v>
      </c>
      <c r="K291" s="54" t="s">
        <v>551</v>
      </c>
      <c r="L291" s="15" t="s">
        <v>7</v>
      </c>
      <c r="M291" s="17">
        <v>1</v>
      </c>
      <c r="N291" s="18" t="s">
        <v>246</v>
      </c>
      <c r="O291" s="18"/>
    </row>
    <row r="292" spans="1:15" ht="15" hidden="1" outlineLevel="1">
      <c r="A292" s="7">
        <v>274</v>
      </c>
      <c r="B292" s="16">
        <v>41</v>
      </c>
      <c r="C292" s="17">
        <v>5</v>
      </c>
      <c r="D292" s="57" t="s">
        <v>236</v>
      </c>
      <c r="E292" s="18" t="str">
        <f t="shared" si="26"/>
        <v>Novák</v>
      </c>
      <c r="F292" s="18" t="str">
        <f t="shared" si="26"/>
        <v>Heyrovský</v>
      </c>
      <c r="G292" s="15" t="s">
        <v>80</v>
      </c>
      <c r="H292" s="20"/>
      <c r="I292" s="19">
        <v>2015</v>
      </c>
      <c r="J292" s="18" t="s">
        <v>378</v>
      </c>
      <c r="K292" s="54" t="s">
        <v>439</v>
      </c>
      <c r="L292" s="15" t="s">
        <v>582</v>
      </c>
      <c r="M292" s="17">
        <v>1</v>
      </c>
      <c r="N292" s="18" t="s">
        <v>247</v>
      </c>
      <c r="O292" s="18"/>
    </row>
    <row r="293" spans="1:15" ht="15" hidden="1" outlineLevel="1">
      <c r="A293" s="8">
        <v>275</v>
      </c>
      <c r="B293" s="16">
        <v>41</v>
      </c>
      <c r="C293" s="17">
        <v>6</v>
      </c>
      <c r="D293" s="57" t="s">
        <v>237</v>
      </c>
      <c r="E293" s="18" t="str">
        <f t="shared" si="26"/>
        <v>Novák</v>
      </c>
      <c r="F293" s="18" t="str">
        <f t="shared" si="26"/>
        <v>Heyrovský</v>
      </c>
      <c r="G293" s="15" t="s">
        <v>80</v>
      </c>
      <c r="H293" s="20"/>
      <c r="I293" s="19">
        <v>2017</v>
      </c>
      <c r="J293" s="18" t="s">
        <v>378</v>
      </c>
      <c r="K293" s="54" t="s">
        <v>262</v>
      </c>
      <c r="L293" s="15" t="s">
        <v>624</v>
      </c>
      <c r="M293" s="17">
        <v>2</v>
      </c>
      <c r="N293" s="18" t="s">
        <v>248</v>
      </c>
      <c r="O293" s="18"/>
    </row>
    <row r="294" spans="1:15" ht="30" hidden="1" outlineLevel="1">
      <c r="A294" s="9">
        <v>276</v>
      </c>
      <c r="B294" s="16">
        <v>41</v>
      </c>
      <c r="C294" s="17">
        <v>7</v>
      </c>
      <c r="D294" s="57" t="s">
        <v>238</v>
      </c>
      <c r="E294" s="18" t="str">
        <f t="shared" si="26"/>
        <v>Novák</v>
      </c>
      <c r="F294" s="18" t="str">
        <f t="shared" si="26"/>
        <v>Heyrovský</v>
      </c>
      <c r="G294" s="15" t="s">
        <v>80</v>
      </c>
      <c r="H294" s="20"/>
      <c r="I294" s="19">
        <v>2016</v>
      </c>
      <c r="J294" s="18" t="s">
        <v>378</v>
      </c>
      <c r="K294" s="54" t="s">
        <v>869</v>
      </c>
      <c r="L294" s="15" t="s">
        <v>7</v>
      </c>
      <c r="M294" s="17">
        <v>2</v>
      </c>
      <c r="N294" s="18" t="s">
        <v>249</v>
      </c>
      <c r="O294" s="18"/>
    </row>
    <row r="295" spans="1:15" ht="30" hidden="1" outlineLevel="1">
      <c r="A295" s="7">
        <v>277</v>
      </c>
      <c r="B295" s="16">
        <v>41</v>
      </c>
      <c r="C295" s="17">
        <v>8</v>
      </c>
      <c r="D295" s="57" t="s">
        <v>239</v>
      </c>
      <c r="E295" s="18" t="str">
        <f t="shared" si="26"/>
        <v>Novák</v>
      </c>
      <c r="F295" s="18" t="str">
        <f t="shared" si="26"/>
        <v>Heyrovský</v>
      </c>
      <c r="G295" s="15" t="s">
        <v>110</v>
      </c>
      <c r="H295" s="20"/>
      <c r="I295" s="19">
        <v>2017</v>
      </c>
      <c r="J295" s="18" t="s">
        <v>378</v>
      </c>
      <c r="K295" s="54" t="s">
        <v>413</v>
      </c>
      <c r="L295" s="15" t="s">
        <v>637</v>
      </c>
      <c r="M295" s="17">
        <v>2</v>
      </c>
      <c r="N295" s="18" t="s">
        <v>250</v>
      </c>
      <c r="O295" s="18"/>
    </row>
    <row r="296" spans="1:15" ht="30" hidden="1" outlineLevel="1">
      <c r="A296" s="8">
        <v>278</v>
      </c>
      <c r="B296" s="16">
        <v>41</v>
      </c>
      <c r="C296" s="17">
        <v>9</v>
      </c>
      <c r="D296" s="57" t="s">
        <v>240</v>
      </c>
      <c r="E296" s="18" t="str">
        <f t="shared" si="26"/>
        <v>Novák</v>
      </c>
      <c r="F296" s="18" t="str">
        <f t="shared" si="26"/>
        <v>Heyrovský</v>
      </c>
      <c r="G296" s="15" t="s">
        <v>110</v>
      </c>
      <c r="H296" s="20"/>
      <c r="I296" s="19">
        <v>2017</v>
      </c>
      <c r="J296" s="18" t="s">
        <v>378</v>
      </c>
      <c r="K296" s="54" t="s">
        <v>413</v>
      </c>
      <c r="L296" s="15" t="s">
        <v>637</v>
      </c>
      <c r="M296" s="17">
        <v>3</v>
      </c>
      <c r="N296" s="18" t="s">
        <v>251</v>
      </c>
      <c r="O296" s="18"/>
    </row>
    <row r="297" spans="1:15" ht="30" hidden="1" outlineLevel="1">
      <c r="A297" s="9">
        <v>279</v>
      </c>
      <c r="B297" s="16">
        <v>41</v>
      </c>
      <c r="C297" s="17">
        <v>10</v>
      </c>
      <c r="D297" s="57" t="s">
        <v>241</v>
      </c>
      <c r="E297" s="18" t="str">
        <f t="shared" si="26"/>
        <v>Novák</v>
      </c>
      <c r="F297" s="18" t="str">
        <f t="shared" si="26"/>
        <v>Heyrovský</v>
      </c>
      <c r="G297" s="15" t="s">
        <v>80</v>
      </c>
      <c r="H297" s="20"/>
      <c r="I297" s="19">
        <v>2015</v>
      </c>
      <c r="J297" s="18" t="s">
        <v>378</v>
      </c>
      <c r="K297" s="54" t="s">
        <v>783</v>
      </c>
      <c r="L297" s="15" t="s">
        <v>676</v>
      </c>
      <c r="M297" s="17">
        <v>1</v>
      </c>
      <c r="N297" s="18" t="s">
        <v>252</v>
      </c>
      <c r="O297" s="18"/>
    </row>
    <row r="298" spans="1:15" ht="60" hidden="1" outlineLevel="1">
      <c r="A298" s="7">
        <v>280</v>
      </c>
      <c r="B298" s="16">
        <v>41</v>
      </c>
      <c r="C298" s="17">
        <v>11</v>
      </c>
      <c r="D298" s="57" t="s">
        <v>242</v>
      </c>
      <c r="E298" s="18" t="str">
        <f t="shared" si="26"/>
        <v>Novák</v>
      </c>
      <c r="F298" s="18" t="str">
        <f t="shared" si="26"/>
        <v>Heyrovský</v>
      </c>
      <c r="G298" s="15" t="s">
        <v>80</v>
      </c>
      <c r="H298" s="20"/>
      <c r="I298" s="19">
        <v>2016</v>
      </c>
      <c r="J298" s="18" t="s">
        <v>362</v>
      </c>
      <c r="K298" s="54" t="s">
        <v>552</v>
      </c>
      <c r="L298" s="15" t="s">
        <v>7</v>
      </c>
      <c r="M298" s="17">
        <v>1</v>
      </c>
      <c r="N298" s="18" t="s">
        <v>253</v>
      </c>
      <c r="O298" s="18"/>
    </row>
    <row r="299" spans="1:15" ht="15">
      <c r="A299" s="8"/>
      <c r="B299" s="16"/>
      <c r="C299" s="17"/>
      <c r="D299" s="57"/>
      <c r="E299" s="18"/>
      <c r="F299" s="18"/>
      <c r="G299" s="15"/>
      <c r="H299" s="20"/>
      <c r="I299" s="19"/>
      <c r="J299" s="18"/>
      <c r="K299" s="54"/>
      <c r="L299" s="15"/>
      <c r="M299" s="17"/>
      <c r="N299" s="18"/>
      <c r="O299" s="18"/>
    </row>
    <row r="300" spans="1:15" s="2" customFormat="1" ht="18.75" collapsed="1">
      <c r="A300" s="9">
        <v>282</v>
      </c>
      <c r="B300" s="42">
        <v>42</v>
      </c>
      <c r="C300" s="74"/>
      <c r="D300" s="21" t="s">
        <v>254</v>
      </c>
      <c r="E300" s="21" t="s">
        <v>255</v>
      </c>
      <c r="F300" s="21" t="s">
        <v>78</v>
      </c>
      <c r="G300" s="26"/>
      <c r="H300" s="27"/>
      <c r="I300" s="28"/>
      <c r="J300" s="21"/>
      <c r="K300" s="53"/>
      <c r="L300" s="26"/>
      <c r="M300" s="29"/>
      <c r="N300" s="26" t="str">
        <f>CONCATENATE(E300,"   -   ",F300)</f>
        <v>Matoška   -   Heyrovský</v>
      </c>
      <c r="O300" s="26"/>
    </row>
    <row r="301" spans="1:15" ht="30" hidden="1" outlineLevel="1">
      <c r="A301" s="7">
        <v>283</v>
      </c>
      <c r="B301" s="16">
        <v>42</v>
      </c>
      <c r="C301" s="17">
        <v>1</v>
      </c>
      <c r="D301" s="57" t="s">
        <v>256</v>
      </c>
      <c r="E301" s="18" t="str">
        <f aca="true" t="shared" si="27" ref="E301:F310">E$300</f>
        <v>Matoška</v>
      </c>
      <c r="F301" s="18" t="str">
        <f t="shared" si="27"/>
        <v>Heyrovský</v>
      </c>
      <c r="G301" s="15" t="s">
        <v>257</v>
      </c>
      <c r="H301" s="20"/>
      <c r="I301" s="19">
        <v>2016</v>
      </c>
      <c r="J301" s="18" t="s">
        <v>361</v>
      </c>
      <c r="K301" s="54" t="s">
        <v>554</v>
      </c>
      <c r="L301" s="15" t="s">
        <v>7</v>
      </c>
      <c r="M301" s="17">
        <v>1</v>
      </c>
      <c r="N301" s="18" t="s">
        <v>553</v>
      </c>
      <c r="O301" s="18"/>
    </row>
    <row r="302" spans="1:15" ht="30" hidden="1" outlineLevel="1">
      <c r="A302" s="8">
        <v>284</v>
      </c>
      <c r="B302" s="16">
        <v>42</v>
      </c>
      <c r="C302" s="17">
        <v>2</v>
      </c>
      <c r="D302" s="57" t="s">
        <v>258</v>
      </c>
      <c r="E302" s="18" t="str">
        <f t="shared" si="27"/>
        <v>Matoška</v>
      </c>
      <c r="F302" s="18" t="str">
        <f t="shared" si="27"/>
        <v>Heyrovský</v>
      </c>
      <c r="G302" s="15" t="s">
        <v>257</v>
      </c>
      <c r="H302" s="20"/>
      <c r="I302" s="19">
        <v>2016</v>
      </c>
      <c r="J302" s="18" t="s">
        <v>378</v>
      </c>
      <c r="K302" s="54" t="s">
        <v>555</v>
      </c>
      <c r="L302" s="15" t="s">
        <v>7</v>
      </c>
      <c r="M302" s="17">
        <v>3</v>
      </c>
      <c r="N302" s="18" t="s">
        <v>265</v>
      </c>
      <c r="O302" s="18"/>
    </row>
    <row r="303" spans="1:15" ht="45" hidden="1" outlineLevel="1">
      <c r="A303" s="9">
        <v>285</v>
      </c>
      <c r="B303" s="16">
        <v>42</v>
      </c>
      <c r="C303" s="17">
        <v>3</v>
      </c>
      <c r="D303" s="57" t="s">
        <v>259</v>
      </c>
      <c r="E303" s="18" t="str">
        <f t="shared" si="27"/>
        <v>Matoška</v>
      </c>
      <c r="F303" s="18" t="str">
        <f t="shared" si="27"/>
        <v>Heyrovský</v>
      </c>
      <c r="G303" s="15" t="s">
        <v>257</v>
      </c>
      <c r="H303" s="20"/>
      <c r="I303" s="19">
        <v>2017</v>
      </c>
      <c r="J303" s="18" t="s">
        <v>378</v>
      </c>
      <c r="K303" s="54" t="s">
        <v>556</v>
      </c>
      <c r="L303" s="15" t="s">
        <v>7</v>
      </c>
      <c r="M303" s="17">
        <v>2</v>
      </c>
      <c r="N303" s="18" t="s">
        <v>266</v>
      </c>
      <c r="O303" s="18"/>
    </row>
    <row r="304" spans="1:15" ht="30" hidden="1" outlineLevel="1">
      <c r="A304" s="7">
        <v>286</v>
      </c>
      <c r="B304" s="16">
        <v>42</v>
      </c>
      <c r="C304" s="17">
        <v>4</v>
      </c>
      <c r="D304" s="57" t="s">
        <v>401</v>
      </c>
      <c r="E304" s="18" t="str">
        <f t="shared" si="27"/>
        <v>Matoška</v>
      </c>
      <c r="F304" s="18" t="str">
        <f t="shared" si="27"/>
        <v>Heyrovský</v>
      </c>
      <c r="G304" s="15" t="s">
        <v>257</v>
      </c>
      <c r="H304" s="20"/>
      <c r="I304" s="19">
        <v>2017</v>
      </c>
      <c r="J304" s="18" t="s">
        <v>378</v>
      </c>
      <c r="K304" s="54" t="s">
        <v>364</v>
      </c>
      <c r="L304" s="15" t="s">
        <v>637</v>
      </c>
      <c r="M304" s="17">
        <v>2</v>
      </c>
      <c r="N304" s="18" t="s">
        <v>267</v>
      </c>
      <c r="O304" s="18"/>
    </row>
    <row r="305" spans="1:15" ht="45" hidden="1" outlineLevel="1">
      <c r="A305" s="8">
        <v>287</v>
      </c>
      <c r="B305" s="16">
        <v>42</v>
      </c>
      <c r="C305" s="17">
        <v>5</v>
      </c>
      <c r="D305" s="57" t="s">
        <v>260</v>
      </c>
      <c r="E305" s="18" t="str">
        <f t="shared" si="27"/>
        <v>Matoška</v>
      </c>
      <c r="F305" s="18" t="str">
        <f t="shared" si="27"/>
        <v>Heyrovský</v>
      </c>
      <c r="G305" s="15" t="s">
        <v>257</v>
      </c>
      <c r="H305" s="20"/>
      <c r="I305" s="19">
        <v>2017</v>
      </c>
      <c r="J305" s="18" t="s">
        <v>378</v>
      </c>
      <c r="K305" s="54" t="s">
        <v>556</v>
      </c>
      <c r="L305" s="15" t="s">
        <v>7</v>
      </c>
      <c r="M305" s="17">
        <v>2</v>
      </c>
      <c r="N305" s="18" t="s">
        <v>557</v>
      </c>
      <c r="O305" s="18"/>
    </row>
    <row r="306" spans="1:15" ht="30" hidden="1" outlineLevel="1">
      <c r="A306" s="9">
        <v>288</v>
      </c>
      <c r="B306" s="16">
        <v>42</v>
      </c>
      <c r="C306" s="17">
        <v>6</v>
      </c>
      <c r="D306" s="57" t="s">
        <v>261</v>
      </c>
      <c r="E306" s="18" t="str">
        <f t="shared" si="27"/>
        <v>Matoška</v>
      </c>
      <c r="F306" s="18" t="str">
        <f t="shared" si="27"/>
        <v>Heyrovský</v>
      </c>
      <c r="G306" s="15" t="s">
        <v>257</v>
      </c>
      <c r="H306" s="20"/>
      <c r="I306" s="19">
        <v>2016</v>
      </c>
      <c r="J306" s="18" t="s">
        <v>378</v>
      </c>
      <c r="K306" s="54" t="s">
        <v>558</v>
      </c>
      <c r="L306" s="15" t="s">
        <v>580</v>
      </c>
      <c r="M306" s="17">
        <v>3</v>
      </c>
      <c r="N306" s="18" t="s">
        <v>261</v>
      </c>
      <c r="O306" s="18"/>
    </row>
    <row r="307" spans="2:15" ht="45" hidden="1" outlineLevel="1">
      <c r="B307" s="16">
        <v>42</v>
      </c>
      <c r="C307" s="17">
        <v>7</v>
      </c>
      <c r="D307" s="57" t="s">
        <v>402</v>
      </c>
      <c r="E307" s="18"/>
      <c r="F307" s="18"/>
      <c r="G307" s="15" t="s">
        <v>257</v>
      </c>
      <c r="H307" s="20"/>
      <c r="I307" s="19">
        <v>2017</v>
      </c>
      <c r="J307" s="18" t="s">
        <v>378</v>
      </c>
      <c r="K307" s="54" t="s">
        <v>556</v>
      </c>
      <c r="L307" s="15" t="s">
        <v>7</v>
      </c>
      <c r="M307" s="17">
        <v>1</v>
      </c>
      <c r="N307" s="18" t="s">
        <v>835</v>
      </c>
      <c r="O307" s="18"/>
    </row>
    <row r="308" spans="1:15" ht="15" hidden="1" outlineLevel="1">
      <c r="A308" s="7">
        <v>289</v>
      </c>
      <c r="B308" s="16">
        <v>42</v>
      </c>
      <c r="C308" s="17">
        <v>8</v>
      </c>
      <c r="D308" s="57" t="s">
        <v>263</v>
      </c>
      <c r="E308" s="18" t="str">
        <f t="shared" si="27"/>
        <v>Matoška</v>
      </c>
      <c r="F308" s="18" t="str">
        <f t="shared" si="27"/>
        <v>Heyrovský</v>
      </c>
      <c r="G308" s="15" t="s">
        <v>257</v>
      </c>
      <c r="H308" s="20"/>
      <c r="I308" s="19">
        <v>2016</v>
      </c>
      <c r="J308" s="18" t="s">
        <v>378</v>
      </c>
      <c r="K308" s="54" t="s">
        <v>558</v>
      </c>
      <c r="L308" s="15" t="s">
        <v>580</v>
      </c>
      <c r="M308" s="17">
        <v>1</v>
      </c>
      <c r="N308" s="18" t="s">
        <v>263</v>
      </c>
      <c r="O308" s="18"/>
    </row>
    <row r="309" spans="1:15" ht="45" hidden="1" outlineLevel="1">
      <c r="A309" s="8">
        <v>290</v>
      </c>
      <c r="B309" s="16">
        <v>42</v>
      </c>
      <c r="C309" s="17">
        <v>9</v>
      </c>
      <c r="D309" s="57" t="s">
        <v>264</v>
      </c>
      <c r="E309" s="18" t="str">
        <f t="shared" si="27"/>
        <v>Matoška</v>
      </c>
      <c r="F309" s="18" t="str">
        <f t="shared" si="27"/>
        <v>Heyrovský</v>
      </c>
      <c r="G309" s="15" t="s">
        <v>257</v>
      </c>
      <c r="H309" s="20"/>
      <c r="I309" s="19">
        <v>2018</v>
      </c>
      <c r="J309" s="18" t="s">
        <v>403</v>
      </c>
      <c r="K309" s="54" t="s">
        <v>364</v>
      </c>
      <c r="L309" s="15" t="s">
        <v>7</v>
      </c>
      <c r="M309" s="17">
        <v>2</v>
      </c>
      <c r="N309" s="18" t="s">
        <v>268</v>
      </c>
      <c r="O309" s="18"/>
    </row>
    <row r="310" spans="1:15" ht="30" hidden="1" outlineLevel="1">
      <c r="A310" s="9">
        <v>291</v>
      </c>
      <c r="B310" s="16">
        <v>42</v>
      </c>
      <c r="C310" s="17">
        <v>10</v>
      </c>
      <c r="D310" s="57" t="s">
        <v>559</v>
      </c>
      <c r="E310" s="18" t="str">
        <f t="shared" si="27"/>
        <v>Matoška</v>
      </c>
      <c r="F310" s="18" t="str">
        <f t="shared" si="27"/>
        <v>Heyrovský</v>
      </c>
      <c r="G310" s="15" t="s">
        <v>257</v>
      </c>
      <c r="H310" s="20"/>
      <c r="I310" s="19">
        <v>2017</v>
      </c>
      <c r="J310" s="18" t="s">
        <v>362</v>
      </c>
      <c r="K310" s="54" t="s">
        <v>561</v>
      </c>
      <c r="L310" s="15" t="s">
        <v>637</v>
      </c>
      <c r="M310" s="17">
        <v>3</v>
      </c>
      <c r="N310" s="18" t="s">
        <v>560</v>
      </c>
      <c r="O310" s="18"/>
    </row>
    <row r="311" spans="1:15" s="5" customFormat="1" ht="15" hidden="1" outlineLevel="1">
      <c r="A311" s="14"/>
      <c r="B311" s="16">
        <v>42</v>
      </c>
      <c r="C311" s="17">
        <v>11</v>
      </c>
      <c r="D311" s="57" t="s">
        <v>354</v>
      </c>
      <c r="E311" s="18"/>
      <c r="F311" s="18"/>
      <c r="G311" s="15" t="s">
        <v>355</v>
      </c>
      <c r="H311" s="20"/>
      <c r="I311" s="19">
        <v>2016</v>
      </c>
      <c r="J311" s="18" t="s">
        <v>378</v>
      </c>
      <c r="K311" s="54" t="s">
        <v>562</v>
      </c>
      <c r="L311" s="15" t="s">
        <v>7</v>
      </c>
      <c r="M311" s="17">
        <v>3</v>
      </c>
      <c r="N311" s="18"/>
      <c r="O311" s="18"/>
    </row>
    <row r="312" spans="1:15" ht="15">
      <c r="A312" s="8">
        <v>293</v>
      </c>
      <c r="B312" s="16"/>
      <c r="C312" s="17"/>
      <c r="D312" s="57"/>
      <c r="E312" s="18"/>
      <c r="F312" s="18"/>
      <c r="G312" s="15"/>
      <c r="H312" s="20"/>
      <c r="I312" s="19"/>
      <c r="J312" s="18"/>
      <c r="K312" s="54"/>
      <c r="L312" s="15"/>
      <c r="M312" s="17"/>
      <c r="N312" s="18"/>
      <c r="O312" s="18"/>
    </row>
    <row r="313" spans="1:15" s="2" customFormat="1" ht="18.75" collapsed="1">
      <c r="A313" s="9">
        <v>294</v>
      </c>
      <c r="B313" s="42">
        <v>43</v>
      </c>
      <c r="C313" s="74"/>
      <c r="D313" s="21" t="s">
        <v>269</v>
      </c>
      <c r="E313" s="21" t="s">
        <v>77</v>
      </c>
      <c r="F313" s="21" t="s">
        <v>85</v>
      </c>
      <c r="G313" s="26"/>
      <c r="H313" s="27"/>
      <c r="I313" s="28"/>
      <c r="J313" s="21"/>
      <c r="K313" s="53"/>
      <c r="L313" s="26"/>
      <c r="M313" s="29"/>
      <c r="N313" s="26" t="str">
        <f>CONCATENATE(E313,"   -   ",F313)</f>
        <v>Michalička   -   Smetánka</v>
      </c>
      <c r="O313" s="26"/>
    </row>
    <row r="314" spans="1:15" ht="30" hidden="1" outlineLevel="1">
      <c r="A314" s="7">
        <v>295</v>
      </c>
      <c r="B314" s="16">
        <v>43</v>
      </c>
      <c r="C314" s="17">
        <v>1</v>
      </c>
      <c r="D314" s="57" t="s">
        <v>270</v>
      </c>
      <c r="E314" s="18" t="str">
        <f aca="true" t="shared" si="28" ref="E314:F316">E$313</f>
        <v>Michalička</v>
      </c>
      <c r="F314" s="18" t="str">
        <f t="shared" si="28"/>
        <v>Smetánka</v>
      </c>
      <c r="G314" s="15" t="s">
        <v>85</v>
      </c>
      <c r="H314" s="20"/>
      <c r="I314" s="19">
        <v>2016</v>
      </c>
      <c r="J314" s="18" t="s">
        <v>361</v>
      </c>
      <c r="K314" s="54" t="s">
        <v>784</v>
      </c>
      <c r="L314" s="15" t="s">
        <v>582</v>
      </c>
      <c r="M314" s="17">
        <v>1</v>
      </c>
      <c r="N314" s="18" t="s">
        <v>563</v>
      </c>
      <c r="O314" s="18"/>
    </row>
    <row r="315" spans="1:15" ht="30" hidden="1" outlineLevel="1">
      <c r="A315" s="8">
        <v>296</v>
      </c>
      <c r="B315" s="16">
        <v>43</v>
      </c>
      <c r="C315" s="17">
        <v>2</v>
      </c>
      <c r="D315" s="57" t="s">
        <v>564</v>
      </c>
      <c r="E315" s="18" t="str">
        <f t="shared" si="28"/>
        <v>Michalička</v>
      </c>
      <c r="F315" s="18" t="str">
        <f t="shared" si="28"/>
        <v>Smetánka</v>
      </c>
      <c r="G315" s="15" t="s">
        <v>85</v>
      </c>
      <c r="H315" s="20"/>
      <c r="I315" s="19">
        <v>2015</v>
      </c>
      <c r="J315" s="18" t="s">
        <v>378</v>
      </c>
      <c r="K315" s="54" t="s">
        <v>565</v>
      </c>
      <c r="L315" s="15" t="s">
        <v>579</v>
      </c>
      <c r="M315" s="17">
        <v>2</v>
      </c>
      <c r="N315" s="18" t="s">
        <v>836</v>
      </c>
      <c r="O315" s="18"/>
    </row>
    <row r="316" spans="1:15" ht="30" hidden="1" outlineLevel="1">
      <c r="A316" s="9">
        <v>297</v>
      </c>
      <c r="B316" s="16">
        <v>43</v>
      </c>
      <c r="C316" s="17">
        <v>3</v>
      </c>
      <c r="D316" s="57" t="s">
        <v>271</v>
      </c>
      <c r="E316" s="18" t="str">
        <f t="shared" si="28"/>
        <v>Michalička</v>
      </c>
      <c r="F316" s="18" t="str">
        <f t="shared" si="28"/>
        <v>Smetánka</v>
      </c>
      <c r="G316" s="15" t="s">
        <v>85</v>
      </c>
      <c r="H316" s="20"/>
      <c r="I316" s="19">
        <v>2017</v>
      </c>
      <c r="J316" s="18" t="s">
        <v>378</v>
      </c>
      <c r="K316" s="54" t="s">
        <v>785</v>
      </c>
      <c r="L316" s="15" t="s">
        <v>637</v>
      </c>
      <c r="M316" s="17">
        <v>3</v>
      </c>
      <c r="N316" s="18" t="s">
        <v>271</v>
      </c>
      <c r="O316" s="18"/>
    </row>
    <row r="317" spans="1:15" ht="15">
      <c r="A317" s="7">
        <v>298</v>
      </c>
      <c r="B317" s="16"/>
      <c r="C317" s="17"/>
      <c r="D317" s="57"/>
      <c r="E317" s="18"/>
      <c r="F317" s="18"/>
      <c r="G317" s="15"/>
      <c r="H317" s="20"/>
      <c r="I317" s="19"/>
      <c r="J317" s="18"/>
      <c r="K317" s="54"/>
      <c r="L317" s="15"/>
      <c r="M317" s="17"/>
      <c r="N317" s="18"/>
      <c r="O317" s="18"/>
    </row>
    <row r="318" spans="1:15" s="2" customFormat="1" ht="18.75" collapsed="1">
      <c r="A318" s="8">
        <v>299</v>
      </c>
      <c r="B318" s="42">
        <v>44</v>
      </c>
      <c r="C318" s="74"/>
      <c r="D318" s="21" t="s">
        <v>272</v>
      </c>
      <c r="E318" s="21" t="s">
        <v>255</v>
      </c>
      <c r="F318" s="21" t="s">
        <v>85</v>
      </c>
      <c r="G318" s="26"/>
      <c r="H318" s="27"/>
      <c r="I318" s="28"/>
      <c r="J318" s="21"/>
      <c r="K318" s="53"/>
      <c r="L318" s="26"/>
      <c r="M318" s="29"/>
      <c r="N318" s="26" t="str">
        <f>CONCATENATE(E318,"   -   ",F318)</f>
        <v>Matoška   -   Smetánka</v>
      </c>
      <c r="O318" s="26"/>
    </row>
    <row r="319" spans="1:15" ht="60" hidden="1" outlineLevel="1">
      <c r="A319" s="9">
        <v>300</v>
      </c>
      <c r="B319" s="16">
        <v>44</v>
      </c>
      <c r="C319" s="17">
        <v>1</v>
      </c>
      <c r="D319" s="57" t="s">
        <v>328</v>
      </c>
      <c r="E319" s="18" t="str">
        <f>E$318</f>
        <v>Matoška</v>
      </c>
      <c r="F319" s="18" t="str">
        <f>F$318</f>
        <v>Smetánka</v>
      </c>
      <c r="G319" s="15" t="s">
        <v>85</v>
      </c>
      <c r="H319" s="20"/>
      <c r="I319" s="19">
        <v>2017</v>
      </c>
      <c r="J319" s="18" t="s">
        <v>362</v>
      </c>
      <c r="K319" s="54" t="s">
        <v>18</v>
      </c>
      <c r="L319" s="15" t="s">
        <v>637</v>
      </c>
      <c r="M319" s="17">
        <v>2</v>
      </c>
      <c r="N319" s="18" t="s">
        <v>329</v>
      </c>
      <c r="O319" s="18"/>
    </row>
    <row r="320" spans="1:15" ht="30" hidden="1" outlineLevel="1">
      <c r="A320" s="8">
        <v>302</v>
      </c>
      <c r="B320" s="16">
        <v>44</v>
      </c>
      <c r="C320" s="17">
        <v>2</v>
      </c>
      <c r="D320" s="57" t="s">
        <v>273</v>
      </c>
      <c r="E320" s="18" t="str">
        <f>E$318</f>
        <v>Matoška</v>
      </c>
      <c r="F320" s="18" t="str">
        <f>F$318</f>
        <v>Smetánka</v>
      </c>
      <c r="G320" s="15" t="s">
        <v>155</v>
      </c>
      <c r="H320" s="20"/>
      <c r="I320" s="19">
        <v>2016</v>
      </c>
      <c r="J320" s="18" t="s">
        <v>362</v>
      </c>
      <c r="K320" s="54" t="s">
        <v>786</v>
      </c>
      <c r="L320" s="15" t="s">
        <v>15</v>
      </c>
      <c r="M320" s="17">
        <v>2</v>
      </c>
      <c r="N320" s="18" t="s">
        <v>870</v>
      </c>
      <c r="O320" s="18"/>
    </row>
    <row r="321" spans="1:15" ht="15">
      <c r="A321" s="9">
        <v>303</v>
      </c>
      <c r="B321" s="16"/>
      <c r="C321" s="17"/>
      <c r="D321" s="57"/>
      <c r="E321" s="18"/>
      <c r="F321" s="18"/>
      <c r="G321" s="15"/>
      <c r="H321" s="20"/>
      <c r="I321" s="19"/>
      <c r="J321" s="18"/>
      <c r="K321" s="54"/>
      <c r="L321" s="15"/>
      <c r="M321" s="17"/>
      <c r="N321" s="18"/>
      <c r="O321" s="18"/>
    </row>
    <row r="322" spans="1:15" s="2" customFormat="1" ht="18.75" collapsed="1">
      <c r="A322" s="7">
        <v>304</v>
      </c>
      <c r="B322" s="42">
        <v>45</v>
      </c>
      <c r="C322" s="74"/>
      <c r="D322" s="21" t="s">
        <v>800</v>
      </c>
      <c r="E322" s="21" t="s">
        <v>282</v>
      </c>
      <c r="F322" s="21" t="s">
        <v>78</v>
      </c>
      <c r="G322" s="26"/>
      <c r="H322" s="27"/>
      <c r="I322" s="28"/>
      <c r="J322" s="21"/>
      <c r="K322" s="53"/>
      <c r="L322" s="26"/>
      <c r="M322" s="29"/>
      <c r="N322" s="26" t="str">
        <f>CONCATENATE(E322,"   -   ",F322)</f>
        <v>Auředník   -   Heyrovský</v>
      </c>
      <c r="O322" s="26"/>
    </row>
    <row r="323" spans="1:15" ht="30" hidden="1" outlineLevel="1">
      <c r="A323" s="9">
        <v>93</v>
      </c>
      <c r="B323" s="16">
        <v>45</v>
      </c>
      <c r="C323" s="17">
        <v>1</v>
      </c>
      <c r="D323" s="57" t="s">
        <v>679</v>
      </c>
      <c r="E323" s="18" t="str">
        <f>E$99</f>
        <v>Michalička</v>
      </c>
      <c r="F323" s="18" t="str">
        <f>F$99</f>
        <v>Heyrovský</v>
      </c>
      <c r="G323" s="15"/>
      <c r="H323" s="20"/>
      <c r="I323" s="19">
        <v>2016</v>
      </c>
      <c r="J323" s="18" t="s">
        <v>655</v>
      </c>
      <c r="K323" s="54" t="s">
        <v>787</v>
      </c>
      <c r="L323" s="15" t="s">
        <v>7</v>
      </c>
      <c r="M323" s="17">
        <v>1</v>
      </c>
      <c r="N323" s="18" t="s">
        <v>678</v>
      </c>
      <c r="O323" s="18"/>
    </row>
    <row r="324" spans="1:15" ht="45" hidden="1" outlineLevel="1">
      <c r="A324" s="7">
        <v>307</v>
      </c>
      <c r="B324" s="16">
        <v>45</v>
      </c>
      <c r="C324" s="17">
        <v>2</v>
      </c>
      <c r="D324" s="57" t="s">
        <v>566</v>
      </c>
      <c r="E324" s="18" t="str">
        <f>E$322</f>
        <v>Auředník</v>
      </c>
      <c r="F324" s="18" t="s">
        <v>78</v>
      </c>
      <c r="G324" s="15" t="s">
        <v>110</v>
      </c>
      <c r="H324" s="20"/>
      <c r="I324" s="19">
        <v>2015</v>
      </c>
      <c r="J324" s="18" t="s">
        <v>362</v>
      </c>
      <c r="K324" s="54" t="s">
        <v>788</v>
      </c>
      <c r="L324" s="15" t="s">
        <v>637</v>
      </c>
      <c r="M324" s="17">
        <v>3</v>
      </c>
      <c r="N324" s="18" t="s">
        <v>279</v>
      </c>
      <c r="O324" s="18"/>
    </row>
    <row r="325" spans="1:15" ht="30" hidden="1" outlineLevel="1">
      <c r="A325" s="8">
        <v>305</v>
      </c>
      <c r="B325" s="16">
        <v>45</v>
      </c>
      <c r="C325" s="17">
        <v>3</v>
      </c>
      <c r="D325" s="57" t="s">
        <v>274</v>
      </c>
      <c r="E325" s="18" t="str">
        <f>E$322</f>
        <v>Auředník</v>
      </c>
      <c r="F325" s="18" t="s">
        <v>110</v>
      </c>
      <c r="G325" s="15" t="s">
        <v>275</v>
      </c>
      <c r="H325" s="20"/>
      <c r="I325" s="19">
        <v>2016</v>
      </c>
      <c r="J325" s="18" t="s">
        <v>789</v>
      </c>
      <c r="K325" s="54" t="s">
        <v>790</v>
      </c>
      <c r="L325" s="15" t="s">
        <v>637</v>
      </c>
      <c r="M325" s="17">
        <v>1</v>
      </c>
      <c r="N325" s="18" t="s">
        <v>278</v>
      </c>
      <c r="O325" s="18"/>
    </row>
    <row r="326" spans="1:15" ht="30" hidden="1" outlineLevel="1">
      <c r="A326" s="8">
        <v>308</v>
      </c>
      <c r="B326" s="16">
        <v>45</v>
      </c>
      <c r="C326" s="17">
        <v>4</v>
      </c>
      <c r="D326" s="57" t="s">
        <v>276</v>
      </c>
      <c r="E326" s="18" t="str">
        <f>E$322</f>
        <v>Auředník</v>
      </c>
      <c r="F326" s="18" t="s">
        <v>110</v>
      </c>
      <c r="G326" s="15" t="s">
        <v>77</v>
      </c>
      <c r="H326" s="20"/>
      <c r="I326" s="19">
        <v>2015</v>
      </c>
      <c r="J326" s="18" t="s">
        <v>791</v>
      </c>
      <c r="K326" s="54" t="s">
        <v>567</v>
      </c>
      <c r="L326" s="15" t="s">
        <v>637</v>
      </c>
      <c r="M326" s="17">
        <v>2</v>
      </c>
      <c r="N326" s="18" t="s">
        <v>280</v>
      </c>
      <c r="O326" s="18"/>
    </row>
    <row r="327" spans="1:15" ht="30" hidden="1" outlineLevel="1">
      <c r="A327" s="9">
        <v>309</v>
      </c>
      <c r="B327" s="16">
        <v>45</v>
      </c>
      <c r="C327" s="17">
        <v>5</v>
      </c>
      <c r="D327" s="57" t="s">
        <v>802</v>
      </c>
      <c r="E327" s="18" t="str">
        <f>E$322</f>
        <v>Auředník</v>
      </c>
      <c r="F327" s="18" t="s">
        <v>110</v>
      </c>
      <c r="G327" s="15" t="s">
        <v>257</v>
      </c>
      <c r="H327" s="20"/>
      <c r="I327" s="19">
        <v>2016</v>
      </c>
      <c r="J327" s="18" t="s">
        <v>801</v>
      </c>
      <c r="K327" s="54" t="s">
        <v>568</v>
      </c>
      <c r="L327" s="15" t="s">
        <v>637</v>
      </c>
      <c r="M327" s="17">
        <v>2</v>
      </c>
      <c r="N327" s="18" t="s">
        <v>281</v>
      </c>
      <c r="O327" s="18"/>
    </row>
    <row r="328" spans="1:15" ht="30" hidden="1" outlineLevel="1">
      <c r="A328" s="7">
        <v>310</v>
      </c>
      <c r="B328" s="16">
        <v>45</v>
      </c>
      <c r="C328" s="17">
        <v>6</v>
      </c>
      <c r="D328" s="57" t="s">
        <v>277</v>
      </c>
      <c r="E328" s="18" t="str">
        <f>E$322</f>
        <v>Auředník</v>
      </c>
      <c r="F328" s="18" t="s">
        <v>110</v>
      </c>
      <c r="G328" s="15" t="s">
        <v>74</v>
      </c>
      <c r="H328" s="20"/>
      <c r="I328" s="19">
        <v>2017</v>
      </c>
      <c r="J328" s="18" t="s">
        <v>378</v>
      </c>
      <c r="K328" s="54" t="s">
        <v>569</v>
      </c>
      <c r="L328" s="15" t="s">
        <v>676</v>
      </c>
      <c r="M328" s="17">
        <v>1</v>
      </c>
      <c r="N328" s="18" t="s">
        <v>803</v>
      </c>
      <c r="O328" s="18"/>
    </row>
    <row r="329" spans="1:15" s="11" customFormat="1" ht="15">
      <c r="A329" s="8"/>
      <c r="B329" s="45"/>
      <c r="C329" s="35"/>
      <c r="D329" s="58"/>
      <c r="E329" s="31"/>
      <c r="F329" s="31"/>
      <c r="G329" s="32"/>
      <c r="H329" s="33"/>
      <c r="I329" s="34"/>
      <c r="J329" s="31"/>
      <c r="K329" s="55"/>
      <c r="L329" s="32"/>
      <c r="M329" s="35"/>
      <c r="N329" s="31"/>
      <c r="O329" s="31"/>
    </row>
    <row r="330" spans="1:15" s="2" customFormat="1" ht="18.75" collapsed="1">
      <c r="A330" s="9">
        <v>312</v>
      </c>
      <c r="B330" s="42">
        <v>46</v>
      </c>
      <c r="C330" s="67"/>
      <c r="D330" s="21" t="s">
        <v>283</v>
      </c>
      <c r="E330" s="21" t="s">
        <v>285</v>
      </c>
      <c r="F330" s="21" t="s">
        <v>14</v>
      </c>
      <c r="G330" s="26"/>
      <c r="H330" s="27"/>
      <c r="I330" s="28"/>
      <c r="J330" s="21"/>
      <c r="K330" s="53"/>
      <c r="L330" s="26"/>
      <c r="M330" s="29"/>
      <c r="N330" s="26" t="str">
        <f>CONCATENATE(E330,"   -   ",F330)</f>
        <v>Frydrych   -   Beková</v>
      </c>
      <c r="O330" s="26"/>
    </row>
    <row r="331" spans="1:15" ht="30" hidden="1" outlineLevel="1">
      <c r="A331" s="7">
        <v>313</v>
      </c>
      <c r="B331" s="16">
        <v>46</v>
      </c>
      <c r="C331" s="17">
        <v>1</v>
      </c>
      <c r="D331" s="57" t="s">
        <v>839</v>
      </c>
      <c r="E331" s="18" t="s">
        <v>285</v>
      </c>
      <c r="F331" s="18" t="s">
        <v>185</v>
      </c>
      <c r="G331" s="15" t="s">
        <v>840</v>
      </c>
      <c r="H331" s="20"/>
      <c r="I331" s="19">
        <v>2015</v>
      </c>
      <c r="J331" s="18" t="s">
        <v>805</v>
      </c>
      <c r="K331" s="54" t="s">
        <v>804</v>
      </c>
      <c r="L331" s="15" t="s">
        <v>582</v>
      </c>
      <c r="M331" s="17">
        <v>2</v>
      </c>
      <c r="N331" s="18" t="s">
        <v>841</v>
      </c>
      <c r="O331" s="18"/>
    </row>
    <row r="332" spans="1:15" ht="45" hidden="1" outlineLevel="1">
      <c r="A332" s="9">
        <v>315</v>
      </c>
      <c r="B332" s="16">
        <v>46</v>
      </c>
      <c r="C332" s="17">
        <v>2</v>
      </c>
      <c r="D332" s="57" t="s">
        <v>570</v>
      </c>
      <c r="E332" s="18" t="str">
        <f>E$330</f>
        <v>Frydrych</v>
      </c>
      <c r="F332" s="18" t="s">
        <v>185</v>
      </c>
      <c r="G332" s="15" t="s">
        <v>1</v>
      </c>
      <c r="H332" s="20"/>
      <c r="I332" s="19">
        <v>2016</v>
      </c>
      <c r="J332" s="18" t="s">
        <v>806</v>
      </c>
      <c r="K332" s="54" t="s">
        <v>807</v>
      </c>
      <c r="L332" s="15" t="s">
        <v>7</v>
      </c>
      <c r="M332" s="17">
        <v>1</v>
      </c>
      <c r="N332" s="18" t="s">
        <v>284</v>
      </c>
      <c r="O332" s="18"/>
    </row>
    <row r="333" spans="1:15" ht="30" hidden="1" outlineLevel="1">
      <c r="A333" s="8">
        <v>239</v>
      </c>
      <c r="B333" s="16">
        <v>46</v>
      </c>
      <c r="C333" s="17">
        <v>3</v>
      </c>
      <c r="D333" s="57" t="s">
        <v>198</v>
      </c>
      <c r="E333" s="18" t="s">
        <v>285</v>
      </c>
      <c r="F333" s="18" t="s">
        <v>185</v>
      </c>
      <c r="G333" s="15" t="s">
        <v>1</v>
      </c>
      <c r="H333" s="20"/>
      <c r="I333" s="19">
        <v>2016</v>
      </c>
      <c r="J333" s="18" t="s">
        <v>776</v>
      </c>
      <c r="K333" s="54" t="s">
        <v>18</v>
      </c>
      <c r="L333" s="15" t="s">
        <v>637</v>
      </c>
      <c r="M333" s="17">
        <v>2</v>
      </c>
      <c r="N333" s="18" t="s">
        <v>524</v>
      </c>
      <c r="O333" s="18"/>
    </row>
    <row r="334" spans="2:15" ht="45" hidden="1" outlineLevel="1">
      <c r="B334" s="16">
        <v>46</v>
      </c>
      <c r="C334" s="17">
        <v>4</v>
      </c>
      <c r="D334" s="57" t="s">
        <v>842</v>
      </c>
      <c r="E334" s="18" t="s">
        <v>285</v>
      </c>
      <c r="F334" s="18" t="s">
        <v>14</v>
      </c>
      <c r="G334" s="15" t="s">
        <v>14</v>
      </c>
      <c r="H334" s="20"/>
      <c r="I334" s="19">
        <v>2015</v>
      </c>
      <c r="J334" s="18" t="s">
        <v>809</v>
      </c>
      <c r="K334" s="54" t="s">
        <v>843</v>
      </c>
      <c r="L334" s="15" t="s">
        <v>637</v>
      </c>
      <c r="M334" s="17">
        <v>2</v>
      </c>
      <c r="N334" s="18" t="s">
        <v>810</v>
      </c>
      <c r="O334" s="18"/>
    </row>
    <row r="335" spans="2:15" ht="15">
      <c r="B335" s="16"/>
      <c r="C335" s="17"/>
      <c r="D335" s="57"/>
      <c r="E335" s="18"/>
      <c r="F335" s="18"/>
      <c r="G335" s="15"/>
      <c r="H335" s="20"/>
      <c r="I335" s="19" t="s">
        <v>337</v>
      </c>
      <c r="J335" s="18" t="s">
        <v>337</v>
      </c>
      <c r="K335" s="54" t="s">
        <v>337</v>
      </c>
      <c r="L335" s="15"/>
      <c r="M335" s="17"/>
      <c r="N335" s="18"/>
      <c r="O335" s="18"/>
    </row>
    <row r="336" spans="2:15" ht="18.75" collapsed="1">
      <c r="B336" s="42">
        <v>47</v>
      </c>
      <c r="C336" s="67"/>
      <c r="D336" s="21" t="s">
        <v>404</v>
      </c>
      <c r="E336" s="21" t="s">
        <v>77</v>
      </c>
      <c r="F336" s="21" t="s">
        <v>78</v>
      </c>
      <c r="G336" s="26"/>
      <c r="H336" s="27"/>
      <c r="I336" s="28"/>
      <c r="J336" s="21"/>
      <c r="K336" s="53"/>
      <c r="L336" s="26"/>
      <c r="M336" s="29"/>
      <c r="N336" s="26" t="str">
        <f>CONCATENATE(E336,"   -   ",F336)</f>
        <v>Michalička   -   Heyrovský</v>
      </c>
      <c r="O336" s="26"/>
    </row>
    <row r="337" spans="2:15" ht="30" hidden="1" outlineLevel="1">
      <c r="B337" s="16">
        <v>47</v>
      </c>
      <c r="C337" s="17">
        <v>1</v>
      </c>
      <c r="D337" s="57" t="s">
        <v>292</v>
      </c>
      <c r="E337" s="18" t="str">
        <f>E$340</f>
        <v>Michalička</v>
      </c>
      <c r="F337" s="18" t="str">
        <f>F$340</f>
        <v>Heyrovský</v>
      </c>
      <c r="G337" s="15" t="s">
        <v>82</v>
      </c>
      <c r="H337" s="20"/>
      <c r="I337" s="19">
        <v>2016</v>
      </c>
      <c r="J337" s="18" t="s">
        <v>378</v>
      </c>
      <c r="K337" s="54" t="s">
        <v>808</v>
      </c>
      <c r="L337" s="15" t="s">
        <v>7</v>
      </c>
      <c r="M337" s="17">
        <v>1</v>
      </c>
      <c r="N337" s="18" t="s">
        <v>298</v>
      </c>
      <c r="O337" s="18"/>
    </row>
    <row r="338" spans="1:15" ht="15" hidden="1" outlineLevel="1">
      <c r="A338" s="7">
        <v>316</v>
      </c>
      <c r="B338" s="16">
        <v>47</v>
      </c>
      <c r="C338" s="17">
        <v>2</v>
      </c>
      <c r="D338" s="57" t="s">
        <v>811</v>
      </c>
      <c r="E338" s="18" t="s">
        <v>185</v>
      </c>
      <c r="F338" s="18" t="s">
        <v>78</v>
      </c>
      <c r="G338" s="15" t="s">
        <v>257</v>
      </c>
      <c r="H338" s="20"/>
      <c r="I338" s="19">
        <v>2015</v>
      </c>
      <c r="J338" s="18" t="s">
        <v>361</v>
      </c>
      <c r="K338" s="54" t="s">
        <v>571</v>
      </c>
      <c r="L338" s="15" t="s">
        <v>7</v>
      </c>
      <c r="M338" s="17">
        <v>2</v>
      </c>
      <c r="N338" s="18" t="s">
        <v>405</v>
      </c>
      <c r="O338" s="18"/>
    </row>
    <row r="339" spans="1:15" ht="15">
      <c r="A339" s="7"/>
      <c r="B339" s="16"/>
      <c r="C339" s="17"/>
      <c r="D339" s="57"/>
      <c r="E339" s="18"/>
      <c r="F339" s="18"/>
      <c r="G339" s="15"/>
      <c r="H339" s="20"/>
      <c r="I339" s="19"/>
      <c r="J339" s="18"/>
      <c r="K339" s="54"/>
      <c r="L339" s="15"/>
      <c r="M339" s="17"/>
      <c r="N339" s="18"/>
      <c r="O339" s="18"/>
    </row>
    <row r="340" spans="1:15" s="2" customFormat="1" ht="18.75" collapsed="1">
      <c r="A340" s="8">
        <v>317</v>
      </c>
      <c r="B340" s="42">
        <v>48</v>
      </c>
      <c r="C340" s="67"/>
      <c r="D340" s="21" t="s">
        <v>286</v>
      </c>
      <c r="E340" s="21" t="s">
        <v>77</v>
      </c>
      <c r="F340" s="21" t="s">
        <v>78</v>
      </c>
      <c r="G340" s="26"/>
      <c r="H340" s="27"/>
      <c r="I340" s="28"/>
      <c r="J340" s="21"/>
      <c r="K340" s="53"/>
      <c r="L340" s="26"/>
      <c r="M340" s="29"/>
      <c r="N340" s="26" t="str">
        <f>CONCATENATE(E340,"   -   ",F340)</f>
        <v>Michalička   -   Heyrovský</v>
      </c>
      <c r="O340" s="26"/>
    </row>
    <row r="341" spans="1:15" ht="30" hidden="1" outlineLevel="1">
      <c r="A341" s="9">
        <v>318</v>
      </c>
      <c r="B341" s="16">
        <v>48</v>
      </c>
      <c r="C341" s="17">
        <v>1</v>
      </c>
      <c r="D341" s="57" t="s">
        <v>434</v>
      </c>
      <c r="E341" s="18" t="str">
        <f aca="true" t="shared" si="29" ref="E341:F349">E$340</f>
        <v>Michalička</v>
      </c>
      <c r="F341" s="18" t="str">
        <f t="shared" si="29"/>
        <v>Heyrovský</v>
      </c>
      <c r="G341" s="15" t="s">
        <v>77</v>
      </c>
      <c r="H341" s="20"/>
      <c r="I341" s="19">
        <v>2015</v>
      </c>
      <c r="J341" s="18" t="s">
        <v>708</v>
      </c>
      <c r="K341" s="54" t="s">
        <v>812</v>
      </c>
      <c r="L341" s="15" t="s">
        <v>15</v>
      </c>
      <c r="M341" s="17">
        <v>1</v>
      </c>
      <c r="N341" s="18" t="s">
        <v>295</v>
      </c>
      <c r="O341" s="18"/>
    </row>
    <row r="342" spans="1:15" ht="30" hidden="1" outlineLevel="1">
      <c r="A342" s="7">
        <v>319</v>
      </c>
      <c r="B342" s="16">
        <v>48</v>
      </c>
      <c r="C342" s="17">
        <v>2</v>
      </c>
      <c r="D342" s="57" t="s">
        <v>287</v>
      </c>
      <c r="E342" s="18" t="str">
        <f t="shared" si="29"/>
        <v>Michalička</v>
      </c>
      <c r="F342" s="18" t="str">
        <f t="shared" si="29"/>
        <v>Heyrovský</v>
      </c>
      <c r="G342" s="15" t="s">
        <v>78</v>
      </c>
      <c r="H342" s="20"/>
      <c r="I342" s="19">
        <v>2016</v>
      </c>
      <c r="J342" s="18" t="s">
        <v>378</v>
      </c>
      <c r="K342" s="54" t="s">
        <v>323</v>
      </c>
      <c r="L342" s="15" t="s">
        <v>580</v>
      </c>
      <c r="M342" s="17">
        <v>1</v>
      </c>
      <c r="N342" s="18" t="s">
        <v>296</v>
      </c>
      <c r="O342" s="18"/>
    </row>
    <row r="343" spans="1:15" ht="15" hidden="1" outlineLevel="1">
      <c r="A343" s="8">
        <v>320</v>
      </c>
      <c r="B343" s="16">
        <v>48</v>
      </c>
      <c r="C343" s="17">
        <v>3</v>
      </c>
      <c r="D343" s="57" t="s">
        <v>288</v>
      </c>
      <c r="E343" s="18" t="str">
        <f t="shared" si="29"/>
        <v>Michalička</v>
      </c>
      <c r="F343" s="18" t="str">
        <f t="shared" si="29"/>
        <v>Heyrovský</v>
      </c>
      <c r="G343" s="15" t="s">
        <v>19</v>
      </c>
      <c r="H343" s="20"/>
      <c r="I343" s="19">
        <v>2017</v>
      </c>
      <c r="J343" s="18" t="s">
        <v>378</v>
      </c>
      <c r="K343" s="54" t="s">
        <v>323</v>
      </c>
      <c r="L343" s="15" t="s">
        <v>582</v>
      </c>
      <c r="M343" s="17">
        <v>1</v>
      </c>
      <c r="N343" s="18" t="s">
        <v>288</v>
      </c>
      <c r="O343" s="18"/>
    </row>
    <row r="344" spans="1:15" ht="45" hidden="1" outlineLevel="1">
      <c r="A344" s="9">
        <v>321</v>
      </c>
      <c r="B344" s="16">
        <v>48</v>
      </c>
      <c r="C344" s="17">
        <v>4</v>
      </c>
      <c r="D344" s="57" t="s">
        <v>289</v>
      </c>
      <c r="E344" s="18" t="str">
        <f t="shared" si="29"/>
        <v>Michalička</v>
      </c>
      <c r="F344" s="18" t="str">
        <f t="shared" si="29"/>
        <v>Heyrovský</v>
      </c>
      <c r="G344" s="15" t="s">
        <v>19</v>
      </c>
      <c r="H344" s="20"/>
      <c r="I344" s="19">
        <v>2017</v>
      </c>
      <c r="J344" s="18" t="s">
        <v>378</v>
      </c>
      <c r="K344" s="54" t="s">
        <v>572</v>
      </c>
      <c r="L344" s="15" t="s">
        <v>15</v>
      </c>
      <c r="M344" s="17">
        <v>2</v>
      </c>
      <c r="N344" s="18" t="s">
        <v>322</v>
      </c>
      <c r="O344" s="18"/>
    </row>
    <row r="345" spans="1:15" ht="15" hidden="1" outlineLevel="1">
      <c r="A345" s="7">
        <v>322</v>
      </c>
      <c r="B345" s="16">
        <v>48</v>
      </c>
      <c r="C345" s="17">
        <v>5</v>
      </c>
      <c r="D345" s="57" t="s">
        <v>290</v>
      </c>
      <c r="E345" s="18" t="str">
        <f t="shared" si="29"/>
        <v>Michalička</v>
      </c>
      <c r="F345" s="18" t="str">
        <f t="shared" si="29"/>
        <v>Heyrovský</v>
      </c>
      <c r="G345" s="15" t="s">
        <v>19</v>
      </c>
      <c r="H345" s="20"/>
      <c r="I345" s="19">
        <v>2018</v>
      </c>
      <c r="J345" s="18" t="s">
        <v>378</v>
      </c>
      <c r="K345" s="54" t="s">
        <v>816</v>
      </c>
      <c r="L345" s="15" t="s">
        <v>7</v>
      </c>
      <c r="M345" s="17">
        <v>3</v>
      </c>
      <c r="N345" s="18" t="s">
        <v>290</v>
      </c>
      <c r="O345" s="18"/>
    </row>
    <row r="346" spans="1:15" ht="15" hidden="1" outlineLevel="1">
      <c r="A346" s="8">
        <v>323</v>
      </c>
      <c r="B346" s="16">
        <v>48</v>
      </c>
      <c r="C346" s="17">
        <v>6</v>
      </c>
      <c r="D346" s="57" t="s">
        <v>291</v>
      </c>
      <c r="E346" s="18" t="str">
        <f t="shared" si="29"/>
        <v>Michalička</v>
      </c>
      <c r="F346" s="18" t="str">
        <f t="shared" si="29"/>
        <v>Heyrovský</v>
      </c>
      <c r="G346" s="15" t="s">
        <v>143</v>
      </c>
      <c r="H346" s="20"/>
      <c r="I346" s="19">
        <v>2017</v>
      </c>
      <c r="J346" s="18" t="s">
        <v>378</v>
      </c>
      <c r="K346" s="54" t="s">
        <v>18</v>
      </c>
      <c r="L346" s="15" t="s">
        <v>7</v>
      </c>
      <c r="M346" s="17">
        <v>2</v>
      </c>
      <c r="N346" s="18" t="s">
        <v>297</v>
      </c>
      <c r="O346" s="18"/>
    </row>
    <row r="347" spans="1:15" ht="15" hidden="1" outlineLevel="1">
      <c r="A347" s="7">
        <v>325</v>
      </c>
      <c r="B347" s="16">
        <v>48</v>
      </c>
      <c r="C347" s="17">
        <v>7</v>
      </c>
      <c r="D347" s="57" t="s">
        <v>293</v>
      </c>
      <c r="E347" s="18" t="s">
        <v>285</v>
      </c>
      <c r="F347" s="18" t="str">
        <f t="shared" si="29"/>
        <v>Heyrovský</v>
      </c>
      <c r="G347" s="15" t="s">
        <v>19</v>
      </c>
      <c r="H347" s="20"/>
      <c r="I347" s="19">
        <v>2015</v>
      </c>
      <c r="J347" s="18" t="s">
        <v>378</v>
      </c>
      <c r="K347" s="54" t="s">
        <v>323</v>
      </c>
      <c r="L347" s="15" t="s">
        <v>581</v>
      </c>
      <c r="M347" s="17">
        <v>1</v>
      </c>
      <c r="N347" s="18" t="s">
        <v>293</v>
      </c>
      <c r="O347" s="18"/>
    </row>
    <row r="348" spans="1:15" ht="30" hidden="1" outlineLevel="1">
      <c r="A348" s="7"/>
      <c r="B348" s="16">
        <v>48</v>
      </c>
      <c r="C348" s="17">
        <v>8</v>
      </c>
      <c r="D348" s="57" t="s">
        <v>813</v>
      </c>
      <c r="E348" s="18" t="s">
        <v>285</v>
      </c>
      <c r="F348" s="18" t="str">
        <f t="shared" si="29"/>
        <v>Heyrovský</v>
      </c>
      <c r="G348" s="15" t="s">
        <v>82</v>
      </c>
      <c r="H348" s="20"/>
      <c r="I348" s="19">
        <v>2018</v>
      </c>
      <c r="J348" s="18" t="s">
        <v>378</v>
      </c>
      <c r="K348" s="54" t="s">
        <v>814</v>
      </c>
      <c r="L348" s="15" t="s">
        <v>7</v>
      </c>
      <c r="M348" s="17">
        <v>3</v>
      </c>
      <c r="N348" s="18" t="s">
        <v>815</v>
      </c>
      <c r="O348" s="18"/>
    </row>
    <row r="349" spans="1:15" ht="15" hidden="1" outlineLevel="1">
      <c r="A349" s="8">
        <v>326</v>
      </c>
      <c r="B349" s="16">
        <v>48</v>
      </c>
      <c r="C349" s="17">
        <v>9</v>
      </c>
      <c r="D349" s="57" t="s">
        <v>294</v>
      </c>
      <c r="E349" s="18" t="s">
        <v>285</v>
      </c>
      <c r="F349" s="18" t="str">
        <f t="shared" si="29"/>
        <v>Heyrovský</v>
      </c>
      <c r="G349" s="15" t="s">
        <v>82</v>
      </c>
      <c r="H349" s="20"/>
      <c r="I349" s="19">
        <v>2017</v>
      </c>
      <c r="J349" s="18" t="s">
        <v>378</v>
      </c>
      <c r="K349" s="54" t="s">
        <v>262</v>
      </c>
      <c r="L349" s="15" t="s">
        <v>7</v>
      </c>
      <c r="M349" s="17">
        <v>2</v>
      </c>
      <c r="N349" s="18" t="s">
        <v>294</v>
      </c>
      <c r="O349" s="18"/>
    </row>
    <row r="350" spans="1:15" ht="15">
      <c r="A350" s="7">
        <v>328</v>
      </c>
      <c r="B350" s="16"/>
      <c r="C350" s="17"/>
      <c r="D350" s="57"/>
      <c r="E350" s="18"/>
      <c r="F350" s="15"/>
      <c r="G350" s="15"/>
      <c r="H350" s="20"/>
      <c r="I350" s="19"/>
      <c r="J350" s="18"/>
      <c r="K350" s="54"/>
      <c r="L350" s="15"/>
      <c r="M350" s="17"/>
      <c r="N350" s="18"/>
      <c r="O350" s="18"/>
    </row>
    <row r="351" spans="1:15" s="2" customFormat="1" ht="18.75" collapsed="1">
      <c r="A351" s="8">
        <v>329</v>
      </c>
      <c r="B351" s="42">
        <v>49</v>
      </c>
      <c r="C351" s="67"/>
      <c r="D351" s="21" t="s">
        <v>299</v>
      </c>
      <c r="E351" s="21" t="s">
        <v>342</v>
      </c>
      <c r="F351" s="21" t="s">
        <v>110</v>
      </c>
      <c r="G351" s="26"/>
      <c r="H351" s="27"/>
      <c r="I351" s="28"/>
      <c r="J351" s="21"/>
      <c r="K351" s="53"/>
      <c r="L351" s="26"/>
      <c r="M351" s="29"/>
      <c r="N351" s="26" t="str">
        <f>CONCATENATE(E351,"   -   ",F351)</f>
        <v>Šafránek   -   Suchý</v>
      </c>
      <c r="O351" s="26"/>
    </row>
    <row r="352" spans="1:15" ht="60" hidden="1" outlineLevel="1">
      <c r="A352" s="9">
        <v>330</v>
      </c>
      <c r="B352" s="16">
        <v>49</v>
      </c>
      <c r="C352" s="17">
        <v>1</v>
      </c>
      <c r="D352" s="57" t="s">
        <v>606</v>
      </c>
      <c r="E352" s="18" t="str">
        <f>E$351</f>
        <v>Šafránek</v>
      </c>
      <c r="F352" s="18" t="s">
        <v>78</v>
      </c>
      <c r="G352" s="15" t="s">
        <v>3</v>
      </c>
      <c r="H352" s="20"/>
      <c r="I352" s="19">
        <v>2015</v>
      </c>
      <c r="J352" s="18" t="s">
        <v>364</v>
      </c>
      <c r="K352" s="54" t="s">
        <v>364</v>
      </c>
      <c r="L352" s="15" t="s">
        <v>15</v>
      </c>
      <c r="M352" s="17">
        <v>2</v>
      </c>
      <c r="N352" s="18" t="s">
        <v>817</v>
      </c>
      <c r="O352" s="18"/>
    </row>
    <row r="353" spans="1:15" ht="45" hidden="1" outlineLevel="1">
      <c r="A353" s="7">
        <v>331</v>
      </c>
      <c r="B353" s="16">
        <v>49</v>
      </c>
      <c r="C353" s="17">
        <v>2</v>
      </c>
      <c r="D353" s="57" t="s">
        <v>300</v>
      </c>
      <c r="E353" s="18" t="str">
        <f>E$351</f>
        <v>Šafránek</v>
      </c>
      <c r="F353" s="18" t="s">
        <v>78</v>
      </c>
      <c r="G353" s="15" t="s">
        <v>110</v>
      </c>
      <c r="H353" s="20"/>
      <c r="I353" s="19">
        <v>2017</v>
      </c>
      <c r="J353" s="18" t="s">
        <v>378</v>
      </c>
      <c r="K353" s="54" t="s">
        <v>573</v>
      </c>
      <c r="L353" s="15" t="s">
        <v>637</v>
      </c>
      <c r="M353" s="17">
        <v>3</v>
      </c>
      <c r="N353" s="18" t="s">
        <v>302</v>
      </c>
      <c r="O353" s="18"/>
    </row>
    <row r="354" spans="1:15" ht="45" hidden="1" outlineLevel="1">
      <c r="A354" s="8">
        <v>332</v>
      </c>
      <c r="B354" s="16">
        <v>49</v>
      </c>
      <c r="C354" s="17">
        <v>3</v>
      </c>
      <c r="D354" s="57" t="s">
        <v>301</v>
      </c>
      <c r="E354" s="18" t="str">
        <f>E$351</f>
        <v>Šafránek</v>
      </c>
      <c r="F354" s="18" t="s">
        <v>78</v>
      </c>
      <c r="G354" s="15" t="s">
        <v>110</v>
      </c>
      <c r="H354" s="20"/>
      <c r="I354" s="19">
        <v>2016</v>
      </c>
      <c r="J354" s="18" t="s">
        <v>818</v>
      </c>
      <c r="K354" s="54" t="s">
        <v>574</v>
      </c>
      <c r="L354" s="15" t="s">
        <v>637</v>
      </c>
      <c r="M354" s="17">
        <v>3</v>
      </c>
      <c r="N354" s="18" t="s">
        <v>303</v>
      </c>
      <c r="O354" s="18"/>
    </row>
    <row r="355" spans="1:15" ht="15">
      <c r="A355" s="9">
        <v>333</v>
      </c>
      <c r="B355" s="16"/>
      <c r="C355" s="17"/>
      <c r="D355" s="57"/>
      <c r="E355" s="18"/>
      <c r="F355" s="18"/>
      <c r="G355" s="15"/>
      <c r="H355" s="20"/>
      <c r="I355" s="19"/>
      <c r="J355" s="18"/>
      <c r="K355" s="54"/>
      <c r="L355" s="15"/>
      <c r="M355" s="17"/>
      <c r="N355" s="18"/>
      <c r="O355" s="18"/>
    </row>
    <row r="356" spans="1:15" s="2" customFormat="1" ht="18.75" collapsed="1">
      <c r="A356" s="7">
        <v>334</v>
      </c>
      <c r="B356" s="42">
        <v>50</v>
      </c>
      <c r="C356" s="67"/>
      <c r="D356" s="21" t="s">
        <v>304</v>
      </c>
      <c r="E356" s="21" t="s">
        <v>215</v>
      </c>
      <c r="F356" s="21" t="s">
        <v>14</v>
      </c>
      <c r="G356" s="26"/>
      <c r="H356" s="27"/>
      <c r="I356" s="28"/>
      <c r="J356" s="21"/>
      <c r="K356" s="53"/>
      <c r="L356" s="26"/>
      <c r="M356" s="29"/>
      <c r="N356" s="26" t="str">
        <f>CONCATENATE(E356,"   -   ",F356)</f>
        <v>Voráčková   -   Beková</v>
      </c>
      <c r="O356" s="26"/>
    </row>
    <row r="357" spans="1:15" ht="60" hidden="1" outlineLevel="1">
      <c r="A357" s="8">
        <v>335</v>
      </c>
      <c r="B357" s="16">
        <v>50</v>
      </c>
      <c r="C357" s="17">
        <v>1</v>
      </c>
      <c r="D357" s="57" t="s">
        <v>607</v>
      </c>
      <c r="E357" s="18" t="str">
        <f>E$356</f>
        <v>Voráčková</v>
      </c>
      <c r="F357" s="18" t="str">
        <f>F$356</f>
        <v>Beková</v>
      </c>
      <c r="G357" s="15" t="s">
        <v>196</v>
      </c>
      <c r="H357" s="20"/>
      <c r="I357" s="19">
        <v>2015</v>
      </c>
      <c r="J357" s="18" t="s">
        <v>820</v>
      </c>
      <c r="K357" s="54" t="s">
        <v>18</v>
      </c>
      <c r="L357" s="15" t="s">
        <v>7</v>
      </c>
      <c r="M357" s="17">
        <v>2</v>
      </c>
      <c r="N357" s="18" t="s">
        <v>306</v>
      </c>
      <c r="O357" s="18"/>
    </row>
    <row r="358" spans="1:15" ht="15" hidden="1" outlineLevel="1">
      <c r="A358" s="9">
        <v>336</v>
      </c>
      <c r="B358" s="16">
        <v>50</v>
      </c>
      <c r="C358" s="17">
        <v>2</v>
      </c>
      <c r="D358" s="57" t="s">
        <v>305</v>
      </c>
      <c r="E358" s="18" t="str">
        <f>E$356</f>
        <v>Voráčková</v>
      </c>
      <c r="F358" s="18" t="str">
        <f>F$356</f>
        <v>Beková</v>
      </c>
      <c r="G358" s="15" t="s">
        <v>74</v>
      </c>
      <c r="H358" s="20"/>
      <c r="I358" s="19">
        <v>2017</v>
      </c>
      <c r="J358" s="18" t="s">
        <v>378</v>
      </c>
      <c r="K358" s="54" t="s">
        <v>575</v>
      </c>
      <c r="L358" s="15" t="s">
        <v>637</v>
      </c>
      <c r="M358" s="17">
        <v>3</v>
      </c>
      <c r="N358" s="18" t="s">
        <v>819</v>
      </c>
      <c r="O358" s="18"/>
    </row>
    <row r="360" ht="14.25" customHeight="1">
      <c r="B360" s="51"/>
    </row>
  </sheetData>
  <sheetProtection/>
  <autoFilter ref="A1:N358"/>
  <conditionalFormatting sqref="B81:C81 B86:C86 B350:E351 N244 N67 N226 N248 N258 N271 N317 N355 M9 N21 L8:N8 N76 N130 N188 N195 N219 N275 N265 N350 N32 N40 N37 N15 N28 N339 N111 N91 N98 N221 N228 N236 N254 N286 N299 N312 N321 E336:G336 B82:G82 B8:K9 N63 N104 N137 N171 B171:M172 N180 N206 N281 N335 E81:G81 E86:G86 B63:M64 B87:G87 N215 N329 B206:M207 B180:M181 N125 B15:M16 B21:M22 B28:M29 B32:M33 B37:M38 B40:M41 B67:M68 B71:M72 B76:M77 H81:M82 H86:M87 B91:M92 B98:M99 B104:M105 B111:M112 B125:M126 B130:M131 B137:M138 B188:M189 B195:M196 B215:M216 B219:M222 B226:M229 B236:M237 B244:M245 B248:M249 B254:M255 B258:M259 B265:M266 B271:M272 B275:M276 B281:M282 B286:M287 B299:M300 B312:M313 B317:M318 B321:M322 B329:M330 B335:G335 H335:M336 B339:M340 G350:M351 G355:M356 B355:E356 B359:E1035 G359:N1035 B250:O253 B333:O333">
    <cfRule type="expression" priority="273" dxfId="3" stopIfTrue="1">
      <formula>$M8=3</formula>
    </cfRule>
    <cfRule type="expression" priority="274" dxfId="2" stopIfTrue="1">
      <formula>$M8=2</formula>
    </cfRule>
    <cfRule type="expression" priority="275" dxfId="1" stopIfTrue="1">
      <formula>$M8=1</formula>
    </cfRule>
  </conditionalFormatting>
  <conditionalFormatting sqref="L9">
    <cfRule type="expression" priority="270" dxfId="163" stopIfTrue="1">
      <formula>$M9=3</formula>
    </cfRule>
    <cfRule type="expression" priority="271" dxfId="162" stopIfTrue="1">
      <formula>$M9=2</formula>
    </cfRule>
    <cfRule type="expression" priority="272" dxfId="161" stopIfTrue="1">
      <formula>$M9=1</formula>
    </cfRule>
  </conditionalFormatting>
  <conditionalFormatting sqref="F350">
    <cfRule type="expression" priority="252" dxfId="3" stopIfTrue="1">
      <formula>$M350=3</formula>
    </cfRule>
    <cfRule type="expression" priority="253" dxfId="2" stopIfTrue="1">
      <formula>$M350=2</formula>
    </cfRule>
    <cfRule type="expression" priority="254" dxfId="1" stopIfTrue="1">
      <formula>$M350=1</formula>
    </cfRule>
  </conditionalFormatting>
  <conditionalFormatting sqref="F351 F355:F356 F359:F1035">
    <cfRule type="expression" priority="255" dxfId="3" stopIfTrue="1">
      <formula>$M351=3</formula>
    </cfRule>
    <cfRule type="expression" priority="256" dxfId="2" stopIfTrue="1">
      <formula>$M351=2</formula>
    </cfRule>
    <cfRule type="expression" priority="257" dxfId="1" stopIfTrue="1">
      <formula>$M351=1</formula>
    </cfRule>
  </conditionalFormatting>
  <conditionalFormatting sqref="D336">
    <cfRule type="expression" priority="174" dxfId="3" stopIfTrue="1">
      <formula>$M336=3</formula>
    </cfRule>
    <cfRule type="expression" priority="175" dxfId="2" stopIfTrue="1">
      <formula>$M336=2</formula>
    </cfRule>
    <cfRule type="expression" priority="176" dxfId="1" stopIfTrue="1">
      <formula>$M336=1</formula>
    </cfRule>
  </conditionalFormatting>
  <conditionalFormatting sqref="B301:N311">
    <cfRule type="expression" priority="87" dxfId="3" stopIfTrue="1">
      <formula>$M301=3</formula>
    </cfRule>
    <cfRule type="expression" priority="88" dxfId="2" stopIfTrue="1">
      <formula>$M301=2</formula>
    </cfRule>
    <cfRule type="expression" priority="89" dxfId="1" stopIfTrue="1">
      <formula>$M301=1</formula>
    </cfRule>
  </conditionalFormatting>
  <conditionalFormatting sqref="N81">
    <cfRule type="expression" priority="204" dxfId="3" stopIfTrue="1">
      <formula>$M81=3</formula>
    </cfRule>
    <cfRule type="expression" priority="205" dxfId="2" stopIfTrue="1">
      <formula>$M81=2</formula>
    </cfRule>
    <cfRule type="expression" priority="206" dxfId="1" stopIfTrue="1">
      <formula>$M81=1</formula>
    </cfRule>
  </conditionalFormatting>
  <conditionalFormatting sqref="N86">
    <cfRule type="expression" priority="183" dxfId="3" stopIfTrue="1">
      <formula>$M86=3</formula>
    </cfRule>
    <cfRule type="expression" priority="184" dxfId="2" stopIfTrue="1">
      <formula>$M86=2</formula>
    </cfRule>
    <cfRule type="expression" priority="185" dxfId="1" stopIfTrue="1">
      <formula>$M86=1</formula>
    </cfRule>
  </conditionalFormatting>
  <conditionalFormatting sqref="B288:N298 B283:N285">
    <cfRule type="expression" priority="91" dxfId="3" stopIfTrue="1">
      <formula>$M283=3</formula>
    </cfRule>
    <cfRule type="expression" priority="92" dxfId="2" stopIfTrue="1">
      <formula>$M283=2</formula>
    </cfRule>
    <cfRule type="expression" priority="93" dxfId="1" stopIfTrue="1">
      <formula>$M283=1</formula>
    </cfRule>
  </conditionalFormatting>
  <conditionalFormatting sqref="D81">
    <cfRule type="expression" priority="207" dxfId="3" stopIfTrue="1">
      <formula>$M81=3</formula>
    </cfRule>
    <cfRule type="expression" priority="208" dxfId="2" stopIfTrue="1">
      <formula>$M81=2</formula>
    </cfRule>
    <cfRule type="expression" priority="209" dxfId="1" stopIfTrue="1">
      <formula>$M81=1</formula>
    </cfRule>
  </conditionalFormatting>
  <conditionalFormatting sqref="O244 O67 O226 O248 O258 O271 O317 O355 O21 O8 O76 O130 O188 O195 O219 O275 O265 O350 O32 O40 O37 O15 O28 O339 O111 O91 O98 O221 O228 O236 O254 O286 O299 O312 O321 O63 O104 O137 O171 O180 O206 O281 O335 O215 O329 O125 O359:O1035">
    <cfRule type="expression" priority="71" dxfId="3" stopIfTrue="1">
      <formula>$M8=3</formula>
    </cfRule>
    <cfRule type="expression" priority="72" dxfId="2" stopIfTrue="1">
      <formula>$M8=2</formula>
    </cfRule>
    <cfRule type="expression" priority="73" dxfId="1" stopIfTrue="1">
      <formula>$M8=1</formula>
    </cfRule>
  </conditionalFormatting>
  <conditionalFormatting sqref="O81">
    <cfRule type="expression" priority="68" dxfId="3" stopIfTrue="1">
      <formula>$M81=3</formula>
    </cfRule>
    <cfRule type="expression" priority="69" dxfId="2" stopIfTrue="1">
      <formula>$M81=2</formula>
    </cfRule>
    <cfRule type="expression" priority="70" dxfId="1" stopIfTrue="1">
      <formula>$M81=1</formula>
    </cfRule>
  </conditionalFormatting>
  <conditionalFormatting sqref="D86">
    <cfRule type="expression" priority="186" dxfId="3" stopIfTrue="1">
      <formula>$M86=3</formula>
    </cfRule>
    <cfRule type="expression" priority="187" dxfId="2" stopIfTrue="1">
      <formula>$M86=2</formula>
    </cfRule>
    <cfRule type="expression" priority="188" dxfId="1" stopIfTrue="1">
      <formula>$M86=1</formula>
    </cfRule>
  </conditionalFormatting>
  <conditionalFormatting sqref="B336:C336">
    <cfRule type="expression" priority="177" dxfId="3" stopIfTrue="1">
      <formula>$M336=3</formula>
    </cfRule>
    <cfRule type="expression" priority="178" dxfId="2" stopIfTrue="1">
      <formula>$M336=2</formula>
    </cfRule>
    <cfRule type="expression" priority="179" dxfId="1" stopIfTrue="1">
      <formula>$M336=1</formula>
    </cfRule>
  </conditionalFormatting>
  <conditionalFormatting sqref="B132:N136 B127:N129 B113:N124 B106:N110 B100:N103">
    <cfRule type="expression" priority="119" dxfId="3" stopIfTrue="1">
      <formula>$M100=3</formula>
    </cfRule>
    <cfRule type="expression" priority="120" dxfId="2" stopIfTrue="1">
      <formula>$M100=2</formula>
    </cfRule>
    <cfRule type="expression" priority="121" dxfId="1" stopIfTrue="1">
      <formula>$M100=1</formula>
    </cfRule>
  </conditionalFormatting>
  <conditionalFormatting sqref="B4:N7">
    <cfRule type="expression" priority="143" dxfId="3" stopIfTrue="1">
      <formula>$M4=3</formula>
    </cfRule>
    <cfRule type="expression" priority="144" dxfId="2" stopIfTrue="1">
      <formula>$M4=2</formula>
    </cfRule>
    <cfRule type="expression" priority="145" dxfId="1" stopIfTrue="1">
      <formula>$M4=1</formula>
    </cfRule>
  </conditionalFormatting>
  <conditionalFormatting sqref="B256:N257 B246:N247 B238:N243 B230:N235 B223:N225 B217:N218 B208:N214 B250:O253 B333:O333">
    <cfRule type="expression" priority="102" dxfId="167">
      <formula>$L208="Hotovo"</formula>
    </cfRule>
  </conditionalFormatting>
  <conditionalFormatting sqref="B4:N7">
    <cfRule type="expression" priority="142" dxfId="167">
      <formula>$L4="Hotovo"</formula>
    </cfRule>
  </conditionalFormatting>
  <conditionalFormatting sqref="B10:N14">
    <cfRule type="expression" priority="139" dxfId="3" stopIfTrue="1">
      <formula>$M10=3</formula>
    </cfRule>
    <cfRule type="expression" priority="140" dxfId="2" stopIfTrue="1">
      <formula>$M10=2</formula>
    </cfRule>
    <cfRule type="expression" priority="141" dxfId="1" stopIfTrue="1">
      <formula>$M10=1</formula>
    </cfRule>
  </conditionalFormatting>
  <conditionalFormatting sqref="B10:N14">
    <cfRule type="expression" priority="138" dxfId="167">
      <formula>$L10="Hotovo"</formula>
    </cfRule>
  </conditionalFormatting>
  <conditionalFormatting sqref="B23:N27 B17:N20">
    <cfRule type="expression" priority="135" dxfId="3" stopIfTrue="1">
      <formula>$M17=3</formula>
    </cfRule>
    <cfRule type="expression" priority="136" dxfId="2" stopIfTrue="1">
      <formula>$M17=2</formula>
    </cfRule>
    <cfRule type="expression" priority="137" dxfId="1" stopIfTrue="1">
      <formula>$M17=1</formula>
    </cfRule>
  </conditionalFormatting>
  <conditionalFormatting sqref="B23:N27 B17:N20">
    <cfRule type="expression" priority="134" dxfId="167">
      <formula>$L17="Hotovo"</formula>
    </cfRule>
  </conditionalFormatting>
  <conditionalFormatting sqref="B69:N70 B65:N66 B42:N62 B39:N39 B34:N36 B30:N31">
    <cfRule type="expression" priority="131" dxfId="3" stopIfTrue="1">
      <formula>$M30=3</formula>
    </cfRule>
    <cfRule type="expression" priority="132" dxfId="2" stopIfTrue="1">
      <formula>$M30=2</formula>
    </cfRule>
    <cfRule type="expression" priority="133" dxfId="1" stopIfTrue="1">
      <formula>$M30=1</formula>
    </cfRule>
  </conditionalFormatting>
  <conditionalFormatting sqref="B69:N70 B65:N66 B42:N62 B39:N39 B34:N36 B30:N31">
    <cfRule type="expression" priority="130" dxfId="167">
      <formula>$L30="Hotovo"</formula>
    </cfRule>
  </conditionalFormatting>
  <conditionalFormatting sqref="B73:N75">
    <cfRule type="expression" priority="127" dxfId="3" stopIfTrue="1">
      <formula>$M73=3</formula>
    </cfRule>
    <cfRule type="expression" priority="128" dxfId="2" stopIfTrue="1">
      <formula>$M73=2</formula>
    </cfRule>
    <cfRule type="expression" priority="129" dxfId="1" stopIfTrue="1">
      <formula>$M73=1</formula>
    </cfRule>
  </conditionalFormatting>
  <conditionalFormatting sqref="B73:N75">
    <cfRule type="expression" priority="126" dxfId="167">
      <formula>$L73="Hotovo"</formula>
    </cfRule>
  </conditionalFormatting>
  <conditionalFormatting sqref="B93:N97 B88:N90 B83:N85 B78:N80">
    <cfRule type="expression" priority="123" dxfId="3" stopIfTrue="1">
      <formula>$M78=3</formula>
    </cfRule>
    <cfRule type="expression" priority="124" dxfId="2" stopIfTrue="1">
      <formula>$M78=2</formula>
    </cfRule>
    <cfRule type="expression" priority="125" dxfId="1" stopIfTrue="1">
      <formula>$M78=1</formula>
    </cfRule>
  </conditionalFormatting>
  <conditionalFormatting sqref="B93:N97 B88:N90 B83:N85 B78:N80">
    <cfRule type="expression" priority="122" dxfId="167">
      <formula>$L78="Hotovo"</formula>
    </cfRule>
  </conditionalFormatting>
  <conditionalFormatting sqref="O73:O75">
    <cfRule type="expression" priority="46" dxfId="3" stopIfTrue="1">
      <formula>$M73=3</formula>
    </cfRule>
    <cfRule type="expression" priority="47" dxfId="2" stopIfTrue="1">
      <formula>$M73=2</formula>
    </cfRule>
    <cfRule type="expression" priority="48" dxfId="1" stopIfTrue="1">
      <formula>$M73=1</formula>
    </cfRule>
  </conditionalFormatting>
  <conditionalFormatting sqref="B132:N136 B127:N129 B113:N124 B106:N110 B100:N103">
    <cfRule type="expression" priority="118" dxfId="167">
      <formula>$L100="Hotovo"</formula>
    </cfRule>
  </conditionalFormatting>
  <conditionalFormatting sqref="B337:N338 B331:N332 B323:N328 B319:N320 B334:N334">
    <cfRule type="expression" priority="79" dxfId="3" stopIfTrue="1">
      <formula>$M319=3</formula>
    </cfRule>
    <cfRule type="expression" priority="80" dxfId="2" stopIfTrue="1">
      <formula>$M319=2</formula>
    </cfRule>
    <cfRule type="expression" priority="81" dxfId="1" stopIfTrue="1">
      <formula>$M319=1</formula>
    </cfRule>
  </conditionalFormatting>
  <conditionalFormatting sqref="B337:N338 B331:N332 B323:N328 B319:N320 B334:N334">
    <cfRule type="expression" priority="78" dxfId="167">
      <formula>$L319="Hotovo"</formula>
    </cfRule>
  </conditionalFormatting>
  <conditionalFormatting sqref="B197:N205 B190:N194 B182:N187 B173:N179 B139:N170">
    <cfRule type="expression" priority="111" dxfId="3" stopIfTrue="1">
      <formula>$M139=3</formula>
    </cfRule>
    <cfRule type="expression" priority="112" dxfId="2" stopIfTrue="1">
      <formula>$M139=2</formula>
    </cfRule>
    <cfRule type="expression" priority="113" dxfId="1" stopIfTrue="1">
      <formula>$M139=1</formula>
    </cfRule>
  </conditionalFormatting>
  <conditionalFormatting sqref="B197:N205 B190:N194 B182:N187 B173:N179 B139:N170">
    <cfRule type="expression" priority="110" dxfId="167">
      <formula>$L139="Hotovo"</formula>
    </cfRule>
  </conditionalFormatting>
  <conditionalFormatting sqref="O337:O338 O331:O332 O323:O328 O319:O320 O334">
    <cfRule type="expression" priority="6" dxfId="3" stopIfTrue="1">
      <formula>$M319=3</formula>
    </cfRule>
    <cfRule type="expression" priority="7" dxfId="2" stopIfTrue="1">
      <formula>$M319=2</formula>
    </cfRule>
    <cfRule type="expression" priority="8" dxfId="1" stopIfTrue="1">
      <formula>$M319=1</formula>
    </cfRule>
  </conditionalFormatting>
  <conditionalFormatting sqref="O337:O338 O331:O332 O323:O328 O319:O320 O334">
    <cfRule type="expression" priority="5" dxfId="167">
      <formula>$L319="Hotovo"</formula>
    </cfRule>
  </conditionalFormatting>
  <conditionalFormatting sqref="B256:N257 B246:N247 B238:N243 B230:N235 B223:N225 B217:N218 B208:N214">
    <cfRule type="expression" priority="103" dxfId="3" stopIfTrue="1">
      <formula>$M208=3</formula>
    </cfRule>
    <cfRule type="expression" priority="104" dxfId="2" stopIfTrue="1">
      <formula>$M208=2</formula>
    </cfRule>
    <cfRule type="expression" priority="105" dxfId="1" stopIfTrue="1">
      <formula>$M208=1</formula>
    </cfRule>
  </conditionalFormatting>
  <conditionalFormatting sqref="O256:O257 O246:O247 O238:O243 O230:O235 O223:O225 O217:O218 O208:O214">
    <cfRule type="expression" priority="29" dxfId="167">
      <formula>$L208="Hotovo"</formula>
    </cfRule>
  </conditionalFormatting>
  <conditionalFormatting sqref="B260:N264">
    <cfRule type="expression" priority="99" dxfId="3" stopIfTrue="1">
      <formula>$M260=3</formula>
    </cfRule>
    <cfRule type="expression" priority="100" dxfId="2" stopIfTrue="1">
      <formula>$M260=2</formula>
    </cfRule>
    <cfRule type="expression" priority="101" dxfId="1" stopIfTrue="1">
      <formula>$M260=1</formula>
    </cfRule>
  </conditionalFormatting>
  <conditionalFormatting sqref="B260:N264">
    <cfRule type="expression" priority="98" dxfId="167">
      <formula>$L260="Hotovo"</formula>
    </cfRule>
  </conditionalFormatting>
  <conditionalFormatting sqref="B277:N280 B267:N270 B273:N274">
    <cfRule type="expression" priority="95" dxfId="3" stopIfTrue="1">
      <formula>$M267=3</formula>
    </cfRule>
    <cfRule type="expression" priority="96" dxfId="2" stopIfTrue="1">
      <formula>$M267=2</formula>
    </cfRule>
    <cfRule type="expression" priority="97" dxfId="1" stopIfTrue="1">
      <formula>$M267=1</formula>
    </cfRule>
  </conditionalFormatting>
  <conditionalFormatting sqref="B277:N280 B267:N270 B273:N274">
    <cfRule type="expression" priority="94" dxfId="167">
      <formula>$L267="Hotovo"</formula>
    </cfRule>
  </conditionalFormatting>
  <conditionalFormatting sqref="B288:N298 B283:N285">
    <cfRule type="expression" priority="90" dxfId="167">
      <formula>$L283="Hotovo"</formula>
    </cfRule>
  </conditionalFormatting>
  <conditionalFormatting sqref="B301:N311">
    <cfRule type="expression" priority="86" dxfId="167">
      <formula>$L301="Hotovo"</formula>
    </cfRule>
  </conditionalFormatting>
  <conditionalFormatting sqref="B314:N316">
    <cfRule type="expression" priority="83" dxfId="3" stopIfTrue="1">
      <formula>$M314=3</formula>
    </cfRule>
    <cfRule type="expression" priority="84" dxfId="2" stopIfTrue="1">
      <formula>$M314=2</formula>
    </cfRule>
    <cfRule type="expression" priority="85" dxfId="1" stopIfTrue="1">
      <formula>$M314=1</formula>
    </cfRule>
  </conditionalFormatting>
  <conditionalFormatting sqref="B314:N316">
    <cfRule type="expression" priority="82" dxfId="167">
      <formula>$L314="Hotovo"</formula>
    </cfRule>
  </conditionalFormatting>
  <conditionalFormatting sqref="B357:N358 B352:N354 B341:N349">
    <cfRule type="expression" priority="75" dxfId="3" stopIfTrue="1">
      <formula>$M341=3</formula>
    </cfRule>
    <cfRule type="expression" priority="76" dxfId="2" stopIfTrue="1">
      <formula>$M341=2</formula>
    </cfRule>
    <cfRule type="expression" priority="77" dxfId="1" stopIfTrue="1">
      <formula>$M341=1</formula>
    </cfRule>
  </conditionalFormatting>
  <conditionalFormatting sqref="B357:N358 B352:N354 B341:N349">
    <cfRule type="expression" priority="74" dxfId="167">
      <formula>$L341="Hotovo"</formula>
    </cfRule>
  </conditionalFormatting>
  <conditionalFormatting sqref="O86">
    <cfRule type="expression" priority="65" dxfId="3" stopIfTrue="1">
      <formula>$M86=3</formula>
    </cfRule>
    <cfRule type="expression" priority="66" dxfId="2" stopIfTrue="1">
      <formula>$M86=2</formula>
    </cfRule>
    <cfRule type="expression" priority="67" dxfId="1" stopIfTrue="1">
      <formula>$M86=1</formula>
    </cfRule>
  </conditionalFormatting>
  <conditionalFormatting sqref="O132:O136 O127:O129 O113:O124 O106:O110 O100:O103">
    <cfRule type="expression" priority="38" dxfId="3" stopIfTrue="1">
      <formula>$M100=3</formula>
    </cfRule>
    <cfRule type="expression" priority="39" dxfId="2" stopIfTrue="1">
      <formula>$M100=2</formula>
    </cfRule>
    <cfRule type="expression" priority="40" dxfId="1" stopIfTrue="1">
      <formula>$M100=1</formula>
    </cfRule>
  </conditionalFormatting>
  <conditionalFormatting sqref="O4:O7">
    <cfRule type="expression" priority="62" dxfId="3" stopIfTrue="1">
      <formula>$M4=3</formula>
    </cfRule>
    <cfRule type="expression" priority="63" dxfId="2" stopIfTrue="1">
      <formula>$M4=2</formula>
    </cfRule>
    <cfRule type="expression" priority="64" dxfId="1" stopIfTrue="1">
      <formula>$M4=1</formula>
    </cfRule>
  </conditionalFormatting>
  <conditionalFormatting sqref="O4:O7">
    <cfRule type="expression" priority="61" dxfId="167">
      <formula>$L4="Hotovo"</formula>
    </cfRule>
  </conditionalFormatting>
  <conditionalFormatting sqref="O10:O14">
    <cfRule type="expression" priority="58" dxfId="3" stopIfTrue="1">
      <formula>$M10=3</formula>
    </cfRule>
    <cfRule type="expression" priority="59" dxfId="2" stopIfTrue="1">
      <formula>$M10=2</formula>
    </cfRule>
    <cfRule type="expression" priority="60" dxfId="1" stopIfTrue="1">
      <formula>$M10=1</formula>
    </cfRule>
  </conditionalFormatting>
  <conditionalFormatting sqref="O10:O14">
    <cfRule type="expression" priority="57" dxfId="167">
      <formula>$L10="Hotovo"</formula>
    </cfRule>
  </conditionalFormatting>
  <conditionalFormatting sqref="O23:O27 O17:O20">
    <cfRule type="expression" priority="54" dxfId="3" stopIfTrue="1">
      <formula>$M17=3</formula>
    </cfRule>
    <cfRule type="expression" priority="55" dxfId="2" stopIfTrue="1">
      <formula>$M17=2</formula>
    </cfRule>
    <cfRule type="expression" priority="56" dxfId="1" stopIfTrue="1">
      <formula>$M17=1</formula>
    </cfRule>
  </conditionalFormatting>
  <conditionalFormatting sqref="O23:O27 O17:O20">
    <cfRule type="expression" priority="53" dxfId="167">
      <formula>$L17="Hotovo"</formula>
    </cfRule>
  </conditionalFormatting>
  <conditionalFormatting sqref="O69:O70 O65:O66 O42:O62 O39 O34:O36 O30:O31">
    <cfRule type="expression" priority="50" dxfId="3" stopIfTrue="1">
      <formula>$M30=3</formula>
    </cfRule>
    <cfRule type="expression" priority="51" dxfId="2" stopIfTrue="1">
      <formula>$M30=2</formula>
    </cfRule>
    <cfRule type="expression" priority="52" dxfId="1" stopIfTrue="1">
      <formula>$M30=1</formula>
    </cfRule>
  </conditionalFormatting>
  <conditionalFormatting sqref="O69:O70 O65:O66 O42:O62 O39 O34:O36 O30:O31">
    <cfRule type="expression" priority="49" dxfId="167">
      <formula>$L30="Hotovo"</formula>
    </cfRule>
  </conditionalFormatting>
  <conditionalFormatting sqref="O73:O75">
    <cfRule type="expression" priority="45" dxfId="167">
      <formula>$L73="Hotovo"</formula>
    </cfRule>
  </conditionalFormatting>
  <conditionalFormatting sqref="O93:O97 O88:O90 O83:O85 O78:O80">
    <cfRule type="expression" priority="42" dxfId="3" stopIfTrue="1">
      <formula>$M78=3</formula>
    </cfRule>
    <cfRule type="expression" priority="43" dxfId="2" stopIfTrue="1">
      <formula>$M78=2</formula>
    </cfRule>
    <cfRule type="expression" priority="44" dxfId="1" stopIfTrue="1">
      <formula>$M78=1</formula>
    </cfRule>
  </conditionalFormatting>
  <conditionalFormatting sqref="O93:O97 O88:O90 O83:O85 O78:O80">
    <cfRule type="expression" priority="41" dxfId="167">
      <formula>$L78="Hotovo"</formula>
    </cfRule>
  </conditionalFormatting>
  <conditionalFormatting sqref="O132:O136 O127:O129 O113:O124 O106:O110 O100:O103">
    <cfRule type="expression" priority="37" dxfId="167">
      <formula>$L100="Hotovo"</formula>
    </cfRule>
  </conditionalFormatting>
  <conditionalFormatting sqref="O197:O205 O190:O194 O182:O187 O173:O179 O139:O170">
    <cfRule type="expression" priority="34" dxfId="3" stopIfTrue="1">
      <formula>$M139=3</formula>
    </cfRule>
    <cfRule type="expression" priority="35" dxfId="2" stopIfTrue="1">
      <formula>$M139=2</formula>
    </cfRule>
    <cfRule type="expression" priority="36" dxfId="1" stopIfTrue="1">
      <formula>$M139=1</formula>
    </cfRule>
  </conditionalFormatting>
  <conditionalFormatting sqref="O197:O205 O190:O194 O182:O187 O173:O179 O139:O170">
    <cfRule type="expression" priority="33" dxfId="167">
      <formula>$L139="Hotovo"</formula>
    </cfRule>
  </conditionalFormatting>
  <conditionalFormatting sqref="O256:O257 O246:O247 O238:O243 O230:O235 O223:O225 O217:O218 O208:O214">
    <cfRule type="expression" priority="30" dxfId="3" stopIfTrue="1">
      <formula>$M208=3</formula>
    </cfRule>
    <cfRule type="expression" priority="31" dxfId="2" stopIfTrue="1">
      <formula>$M208=2</formula>
    </cfRule>
    <cfRule type="expression" priority="32" dxfId="1" stopIfTrue="1">
      <formula>$M208=1</formula>
    </cfRule>
  </conditionalFormatting>
  <conditionalFormatting sqref="O260:O264">
    <cfRule type="expression" priority="26" dxfId="3" stopIfTrue="1">
      <formula>$M260=3</formula>
    </cfRule>
    <cfRule type="expression" priority="27" dxfId="2" stopIfTrue="1">
      <formula>$M260=2</formula>
    </cfRule>
    <cfRule type="expression" priority="28" dxfId="1" stopIfTrue="1">
      <formula>$M260=1</formula>
    </cfRule>
  </conditionalFormatting>
  <conditionalFormatting sqref="O260:O264">
    <cfRule type="expression" priority="25" dxfId="167">
      <formula>$L260="Hotovo"</formula>
    </cfRule>
  </conditionalFormatting>
  <conditionalFormatting sqref="O277:O280 O273:O274 O267:O270">
    <cfRule type="expression" priority="22" dxfId="3" stopIfTrue="1">
      <formula>$M267=3</formula>
    </cfRule>
    <cfRule type="expression" priority="23" dxfId="2" stopIfTrue="1">
      <formula>$M267=2</formula>
    </cfRule>
    <cfRule type="expression" priority="24" dxfId="1" stopIfTrue="1">
      <formula>$M267=1</formula>
    </cfRule>
  </conditionalFormatting>
  <conditionalFormatting sqref="O277:O280 O273:O274 O267:O270">
    <cfRule type="expression" priority="21" dxfId="167">
      <formula>$L267="Hotovo"</formula>
    </cfRule>
  </conditionalFormatting>
  <conditionalFormatting sqref="O288:O298 O283:O285">
    <cfRule type="expression" priority="18" dxfId="3" stopIfTrue="1">
      <formula>$M283=3</formula>
    </cfRule>
    <cfRule type="expression" priority="19" dxfId="2" stopIfTrue="1">
      <formula>$M283=2</formula>
    </cfRule>
    <cfRule type="expression" priority="20" dxfId="1" stopIfTrue="1">
      <formula>$M283=1</formula>
    </cfRule>
  </conditionalFormatting>
  <conditionalFormatting sqref="O288:O298 O283:O285">
    <cfRule type="expression" priority="17" dxfId="167">
      <formula>$L283="Hotovo"</formula>
    </cfRule>
  </conditionalFormatting>
  <conditionalFormatting sqref="O301:O311">
    <cfRule type="expression" priority="14" dxfId="3" stopIfTrue="1">
      <formula>$M301=3</formula>
    </cfRule>
    <cfRule type="expression" priority="15" dxfId="2" stopIfTrue="1">
      <formula>$M301=2</formula>
    </cfRule>
    <cfRule type="expression" priority="16" dxfId="1" stopIfTrue="1">
      <formula>$M301=1</formula>
    </cfRule>
  </conditionalFormatting>
  <conditionalFormatting sqref="O301:O311">
    <cfRule type="expression" priority="13" dxfId="167">
      <formula>$L301="Hotovo"</formula>
    </cfRule>
  </conditionalFormatting>
  <conditionalFormatting sqref="O314:O316">
    <cfRule type="expression" priority="10" dxfId="3" stopIfTrue="1">
      <formula>$M314=3</formula>
    </cfRule>
    <cfRule type="expression" priority="11" dxfId="2" stopIfTrue="1">
      <formula>$M314=2</formula>
    </cfRule>
    <cfRule type="expression" priority="12" dxfId="1" stopIfTrue="1">
      <formula>$M314=1</formula>
    </cfRule>
  </conditionalFormatting>
  <conditionalFormatting sqref="O314:O316">
    <cfRule type="expression" priority="9" dxfId="167">
      <formula>$L314="Hotovo"</formula>
    </cfRule>
  </conditionalFormatting>
  <conditionalFormatting sqref="O357:O358 O352:O354 O341:O349">
    <cfRule type="expression" priority="2" dxfId="3" stopIfTrue="1">
      <formula>$M341=3</formula>
    </cfRule>
    <cfRule type="expression" priority="3" dxfId="2" stopIfTrue="1">
      <formula>$M341=2</formula>
    </cfRule>
    <cfRule type="expression" priority="4" dxfId="1" stopIfTrue="1">
      <formula>$M341=1</formula>
    </cfRule>
  </conditionalFormatting>
  <conditionalFormatting sqref="O357:O358 O352:O354 O341:O349">
    <cfRule type="expression" priority="1" dxfId="167">
      <formula>$L341="Hotovo"</formula>
    </cfRule>
  </conditionalFormatting>
  <printOptions/>
  <pageMargins left="0.31496062992125984" right="0.31496062992125984" top="0.5905511811023623" bottom="0.3937007874015748" header="0.31496062992125984" footer="0.31496062992125984"/>
  <pageSetup fitToHeight="0" fitToWidth="1" horizontalDpi="600" verticalDpi="600" orientation="portrait" paperSize="9" scale="55" r:id="rId2"/>
  <headerFooter>
    <oddHeader>&amp;L&amp;"-,Tučné"&amp;18Plán projektů města Říčany 2015-2018&amp;R&amp;P/&amp;N</oddHeader>
  </headerFooter>
  <drawing r:id="rId1"/>
</worksheet>
</file>

<file path=xl/worksheets/sheet3.xml><?xml version="1.0" encoding="utf-8"?>
<worksheet xmlns="http://schemas.openxmlformats.org/spreadsheetml/2006/main" xmlns:r="http://schemas.openxmlformats.org/officeDocument/2006/relationships">
  <sheetPr codeName="List3"/>
  <dimension ref="B1:D26"/>
  <sheetViews>
    <sheetView zoomScalePageLayoutView="0" workbookViewId="0" topLeftCell="A1">
      <selection activeCell="C14" sqref="C14"/>
    </sheetView>
  </sheetViews>
  <sheetFormatPr defaultColWidth="9.140625" defaultRowHeight="15"/>
  <cols>
    <col min="2" max="4" width="14.8515625" style="0" customWidth="1"/>
  </cols>
  <sheetData>
    <row r="1" spans="2:4" ht="15">
      <c r="B1" t="s">
        <v>762</v>
      </c>
      <c r="C1" t="s">
        <v>763</v>
      </c>
      <c r="D1" t="s">
        <v>764</v>
      </c>
    </row>
    <row r="3" spans="2:4" ht="15">
      <c r="B3" s="10" t="s">
        <v>206</v>
      </c>
      <c r="C3" s="10" t="s">
        <v>78</v>
      </c>
      <c r="D3" t="s">
        <v>637</v>
      </c>
    </row>
    <row r="4" spans="2:4" ht="15">
      <c r="B4" s="10" t="s">
        <v>155</v>
      </c>
      <c r="C4" s="10" t="s">
        <v>1</v>
      </c>
      <c r="D4" t="s">
        <v>7</v>
      </c>
    </row>
    <row r="5" spans="2:4" ht="15">
      <c r="B5" s="10" t="s">
        <v>185</v>
      </c>
      <c r="C5" s="10" t="s">
        <v>23</v>
      </c>
      <c r="D5" t="s">
        <v>676</v>
      </c>
    </row>
    <row r="6" spans="2:4" ht="15">
      <c r="B6" s="10" t="s">
        <v>77</v>
      </c>
      <c r="C6" s="10" t="s">
        <v>340</v>
      </c>
      <c r="D6" t="s">
        <v>624</v>
      </c>
    </row>
    <row r="7" spans="2:4" ht="15">
      <c r="B7" s="10" t="s">
        <v>69</v>
      </c>
      <c r="C7" s="10" t="s">
        <v>59</v>
      </c>
      <c r="D7" s="13" t="s">
        <v>579</v>
      </c>
    </row>
    <row r="8" spans="2:4" ht="15">
      <c r="B8" s="10" t="s">
        <v>165</v>
      </c>
      <c r="C8" s="10" t="s">
        <v>19</v>
      </c>
      <c r="D8" t="s">
        <v>580</v>
      </c>
    </row>
    <row r="9" spans="2:4" ht="15">
      <c r="B9" s="10" t="s">
        <v>309</v>
      </c>
      <c r="C9" s="10" t="s">
        <v>14</v>
      </c>
      <c r="D9" t="s">
        <v>581</v>
      </c>
    </row>
    <row r="10" spans="2:4" ht="15">
      <c r="B10" s="10" t="s">
        <v>215</v>
      </c>
      <c r="C10" s="10" t="s">
        <v>65</v>
      </c>
      <c r="D10" t="s">
        <v>582</v>
      </c>
    </row>
    <row r="11" spans="2:4" ht="15">
      <c r="B11" s="10" t="s">
        <v>341</v>
      </c>
      <c r="C11" s="10" t="s">
        <v>166</v>
      </c>
      <c r="D11" t="s">
        <v>583</v>
      </c>
    </row>
    <row r="12" spans="2:4" ht="15">
      <c r="B12" s="10" t="s">
        <v>255</v>
      </c>
      <c r="C12" s="10" t="s">
        <v>110</v>
      </c>
      <c r="D12" s="1" t="s">
        <v>122</v>
      </c>
    </row>
    <row r="13" spans="2:3" ht="15">
      <c r="B13" s="10" t="s">
        <v>342</v>
      </c>
      <c r="C13" s="10" t="s">
        <v>844</v>
      </c>
    </row>
    <row r="14" spans="2:3" ht="15">
      <c r="B14" s="10" t="s">
        <v>343</v>
      </c>
      <c r="C14" s="10" t="s">
        <v>196</v>
      </c>
    </row>
    <row r="15" spans="2:4" ht="18.75">
      <c r="B15" s="10" t="s">
        <v>282</v>
      </c>
      <c r="C15" s="10" t="s">
        <v>85</v>
      </c>
      <c r="D15" s="3"/>
    </row>
    <row r="16" spans="2:3" ht="15">
      <c r="B16" s="10" t="s">
        <v>344</v>
      </c>
      <c r="C16" s="10" t="s">
        <v>156</v>
      </c>
    </row>
    <row r="17" spans="2:3" ht="15">
      <c r="B17" s="10" t="s">
        <v>285</v>
      </c>
      <c r="C17" s="10" t="s">
        <v>68</v>
      </c>
    </row>
    <row r="18" spans="2:3" ht="15">
      <c r="B18" s="10" t="s">
        <v>345</v>
      </c>
      <c r="C18" s="10" t="s">
        <v>122</v>
      </c>
    </row>
    <row r="19" spans="2:3" ht="15">
      <c r="B19" s="10" t="s">
        <v>346</v>
      </c>
      <c r="C19" s="10"/>
    </row>
    <row r="20" spans="2:3" ht="15">
      <c r="B20" s="10" t="s">
        <v>347</v>
      </c>
      <c r="C20" s="10"/>
    </row>
    <row r="21" spans="2:4" ht="18.75">
      <c r="B21" s="10" t="s">
        <v>348</v>
      </c>
      <c r="C21" s="10"/>
      <c r="D21" s="3"/>
    </row>
    <row r="22" spans="2:3" ht="15">
      <c r="B22" s="10" t="s">
        <v>349</v>
      </c>
      <c r="C22" s="10"/>
    </row>
    <row r="23" spans="2:3" ht="15">
      <c r="B23" s="10" t="s">
        <v>350</v>
      </c>
      <c r="C23" s="10"/>
    </row>
    <row r="24" spans="2:4" ht="15">
      <c r="B24" s="5" t="s">
        <v>122</v>
      </c>
      <c r="C24" s="5"/>
      <c r="D24" s="5"/>
    </row>
    <row r="25" spans="2:3" ht="15">
      <c r="B25" s="10"/>
      <c r="C25" s="10"/>
    </row>
    <row r="26" spans="2:4" ht="18.75">
      <c r="B26" s="10"/>
      <c r="C26" s="10"/>
      <c r="D26" s="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Michalička David Ing.</dc:creator>
  <cp:keywords/>
  <dc:description/>
  <cp:lastModifiedBy>Ambrožová Adéla Mgr.</cp:lastModifiedBy>
  <cp:lastPrinted>2015-06-15T14:30:19Z</cp:lastPrinted>
  <dcterms:created xsi:type="dcterms:W3CDTF">2015-02-23T19:36:56Z</dcterms:created>
  <dcterms:modified xsi:type="dcterms:W3CDTF">2015-06-29T14:42:09Z</dcterms:modified>
  <cp:category/>
  <cp:version/>
  <cp:contentType/>
  <cp:contentStatus/>
</cp:coreProperties>
</file>