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1\PROVOZ 2021\schváleno ZMŘ\"/>
    </mc:Choice>
  </mc:AlternateContent>
  <xr:revisionPtr revIDLastSave="0" documentId="13_ncr:1_{BD4DF70B-C091-4F9D-8994-94D6B83E5780}" xr6:coauthVersionLast="45" xr6:coauthVersionMax="45" xr10:uidLastSave="{00000000-0000-0000-0000-000000000000}"/>
  <bookViews>
    <workbookView xWindow="735" yWindow="735" windowWidth="21600" windowHeight="11385" xr2:uid="{79432CDC-8EB7-42D4-8FE4-857D94177517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<sst xmlns="http://schemas.openxmlformats.org/spreadsheetml/2006/main" count="41" uniqueCount="39">
  <si>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</si>
  <si>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kategorie</t>
  </si>
  <si>
    <t>Výše dotace</t>
  </si>
  <si>
    <t xml:space="preserve"> Počet aktivních členů pro splnění výše dotace /*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</si>
  <si>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</si>
  <si>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</si>
  <si>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</si>
  <si>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</si>
  <si>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</si>
  <si>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</si>
  <si>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</si>
  <si>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do 10</t>
  </si>
  <si>
    <t>x</t>
  </si>
  <si>
    <t>11 až 25</t>
  </si>
  <si>
    <t>26 až 50</t>
  </si>
  <si>
    <t xml:space="preserve"> min 1 akce</t>
  </si>
  <si>
    <t>51 až 100</t>
  </si>
  <si>
    <t xml:space="preserve"> min 2 akce</t>
  </si>
  <si>
    <t>nutno splnit min 1 ze 4 podmínek (kteroukoliv)</t>
  </si>
  <si>
    <t>101 až 200</t>
  </si>
  <si>
    <t>nutno splnit min 2 ze 4 podmínek  (kterékoliv)</t>
  </si>
  <si>
    <t>201 až 300</t>
  </si>
  <si>
    <t xml:space="preserve"> min 3 akce</t>
  </si>
  <si>
    <t>nutno splnit min 3 ze 4 podmínek  (kterékoliv)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</si>
  <si>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</si>
  <si>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</si>
  <si>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</si>
  <si>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</si>
  <si>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</si>
  <si>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</si>
  <si>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</si>
  <si>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</si>
  <si>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</si>
  <si>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</si>
  <si>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</si>
  <si>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</si>
  <si>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Příloha č. 3 žádosti o dotaci z programu PROVOZ 2021 - vzorová tabulka pro žadatele k vyplnění</t>
  </si>
  <si>
    <t>Počet aktivních členů = počet říčanských dětí a studentů do 19 let, počet dětí a studentů navštěvujících říčanské školy k 30. 11. 2020,počet seniorů 65+ s bydlištěm v Říčanech</t>
  </si>
  <si>
    <t>V letech 2019 - 2020 organizace splnila tyto podmínky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</si>
</sst>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164" fontId="1" fillId="0" borderId="0" xfId="1" applyNumberForma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7" fillId="3" borderId="6" xfId="0" applyFont="1" applyFill="1" applyBorder="1" applyAlignment="1">
      <alignment vertical="top" wrapText="1"/>
    </xf>
    <xf numFmtId="164" fontId="8" fillId="3" borderId="6" xfId="1" applyNumberFormat="1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164" fontId="3" fillId="3" borderId="6" xfId="1" applyNumberFormat="1" applyFont="1" applyFill="1" applyBorder="1"/>
    <xf numFmtId="49" fontId="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0" xfId="0" applyFont="1"/>
    <xf numFmtId="164" fontId="10" fillId="0" borderId="0" xfId="1" applyNumberFormat="1" applyFont="1"/>
    <xf numFmtId="0" fontId="10" fillId="0" borderId="0" xfId="0" applyFont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0" borderId="0" xfId="0" applyFont="1" applyAlignment="1">
      <alignment horizontal="left" wrapText="1"/>
    </xf>
    <xf numFmtId="164" fontId="1" fillId="0" borderId="0" xfId="1" applyNumberFormat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9B19-D884-41EA-A399-E59B4AD134DE}">
  <dimension ref="A1:P39"/>
  <sheetViews>
    <sheetView tabSelected="1" workbookViewId="0">
      <selection activeCell="H4" sqref="H4"/>
    </sheetView>
  </sheetViews>
  <sheetFormatPr defaultRowHeight="15" x14ac:dyDescent="0.25"/>
  <cols>
    <col min="1" max="1" width="10" style="3" customWidth="1"/>
    <col min="2" max="2" width="14" style="2" customWidth="1"/>
    <col min="3" max="3" width="11.5703125" style="3" customWidth="1"/>
    <col min="4" max="4" width="9.5703125" style="3" customWidth="1"/>
    <col min="5" max="7" width="9.7109375" style="3" customWidth="1"/>
    <col min="8" max="16384" width="9.140625" style="3"/>
  </cols>
  <sheetData>
    <row r="1" spans="1:11" x14ac:dyDescent="0.25">
      <c r="A1" s="1" t="s">
        <v>36</v>
      </c>
      <c r="H1" s="1"/>
      <c r="I1" s="1"/>
      <c r="J1" s="1"/>
    </row>
    <row r="2" spans="1:11" ht="18.75" x14ac:dyDescent="0.3">
      <c r="A2" s="4"/>
      <c r="C2" s="5"/>
      <c r="D2" s="5"/>
      <c r="E2" s="5"/>
      <c r="F2" s="5"/>
      <c r="G2" s="5"/>
      <c r="H2" s="5"/>
      <c r="I2" s="5"/>
      <c r="J2" s="5"/>
      <c r="K2" s="6"/>
    </row>
    <row r="3" spans="1:11" ht="24.75" customHeight="1" x14ac:dyDescent="0.25">
      <c r="A3" s="30" t="s">
        <v>0</v>
      </c>
      <c r="B3" s="30"/>
      <c r="C3" s="30"/>
      <c r="D3" s="30"/>
      <c r="E3" s="31"/>
      <c r="F3" s="32" t="s">
        <v>38</v>
      </c>
      <c r="G3" s="33"/>
      <c r="H3" s="33"/>
      <c r="I3" s="33"/>
      <c r="J3" s="34"/>
      <c r="K3" s="6"/>
    </row>
    <row r="4" spans="1:11" s="13" customFormat="1" ht="108" x14ac:dyDescent="0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2"/>
    </row>
    <row r="5" spans="1:11" x14ac:dyDescent="0.25">
      <c r="A5" s="14">
        <v>1</v>
      </c>
      <c r="B5" s="15">
        <v>10000</v>
      </c>
      <c r="C5" s="16" t="s">
        <v>11</v>
      </c>
      <c r="D5" s="17">
        <f>IF('[1]Příloha č. 1'!D45&lt;=10,'[1]Příloha č. 1'!D45,"X")</f>
        <v>0</v>
      </c>
      <c r="E5" s="18" t="s">
        <v>12</v>
      </c>
      <c r="F5" s="18"/>
      <c r="G5" s="18"/>
      <c r="H5" s="18"/>
      <c r="I5" s="18"/>
      <c r="J5" s="18"/>
    </row>
    <row r="6" spans="1:11" x14ac:dyDescent="0.25">
      <c r="A6" s="14">
        <v>2</v>
      </c>
      <c r="B6" s="15">
        <v>25000</v>
      </c>
      <c r="C6" s="16" t="s">
        <v>13</v>
      </c>
      <c r="D6" s="17" t="str">
        <f>IF(AND('[1]Příloha č. 1'!D45&lt;=25,'[1]Příloha č. 1'!D45&gt;=11),'[1]Příloha č. 1'!D45,"X")</f>
        <v>X</v>
      </c>
      <c r="E6" s="19"/>
      <c r="F6" s="18"/>
      <c r="G6" s="18"/>
      <c r="H6" s="18"/>
      <c r="I6" s="18"/>
      <c r="J6" s="18"/>
    </row>
    <row r="7" spans="1:11" x14ac:dyDescent="0.25">
      <c r="A7" s="14">
        <v>3</v>
      </c>
      <c r="B7" s="15">
        <v>50000</v>
      </c>
      <c r="C7" s="16" t="s">
        <v>14</v>
      </c>
      <c r="D7" s="17" t="str">
        <f>IF(AND('[1]Příloha č. 1'!D45&lt;=50,'[1]Příloha č. 1'!D45&gt;=26),'[1]Příloha č. 1'!D45,"X")</f>
        <v>X</v>
      </c>
      <c r="E7" s="19"/>
      <c r="F7" s="20" t="s">
        <v>15</v>
      </c>
      <c r="G7" s="18"/>
      <c r="H7" s="18"/>
      <c r="I7" s="18"/>
      <c r="J7" s="18"/>
    </row>
    <row r="8" spans="1:11" x14ac:dyDescent="0.25">
      <c r="A8" s="14">
        <v>4</v>
      </c>
      <c r="B8" s="15">
        <v>100000</v>
      </c>
      <c r="C8" s="16" t="s">
        <v>16</v>
      </c>
      <c r="D8" s="17" t="str">
        <f>IF(AND('[1]Příloha č. 1'!D45&lt;=100,'[1]Příloha č. 1'!D45&gt;=51),'[1]Příloha č. 1'!D45,"X")</f>
        <v>X</v>
      </c>
      <c r="E8" s="19"/>
      <c r="F8" s="20" t="s">
        <v>17</v>
      </c>
      <c r="G8" s="21"/>
      <c r="H8" s="22"/>
      <c r="I8" s="22"/>
      <c r="J8" s="22"/>
      <c r="K8" s="3" t="s">
        <v>18</v>
      </c>
    </row>
    <row r="9" spans="1:11" x14ac:dyDescent="0.25">
      <c r="A9" s="14">
        <v>5</v>
      </c>
      <c r="B9" s="15">
        <v>150000</v>
      </c>
      <c r="C9" s="16" t="s">
        <v>19</v>
      </c>
      <c r="D9" s="17" t="str">
        <f>IF(AND('[1]Příloha č. 1'!D45&lt;=200,'[1]Příloha č. 1'!D45&gt;=101),'[1]Příloha č. 1'!D45,"X")</f>
        <v>X</v>
      </c>
      <c r="E9" s="19"/>
      <c r="F9" s="20" t="s">
        <v>17</v>
      </c>
      <c r="G9" s="21"/>
      <c r="H9" s="22"/>
      <c r="I9" s="22"/>
      <c r="J9" s="22"/>
      <c r="K9" s="3" t="s">
        <v>20</v>
      </c>
    </row>
    <row r="10" spans="1:11" x14ac:dyDescent="0.25">
      <c r="A10" s="14">
        <v>6</v>
      </c>
      <c r="B10" s="15">
        <v>250000</v>
      </c>
      <c r="C10" s="16" t="s">
        <v>21</v>
      </c>
      <c r="D10" s="17" t="str">
        <f>IF(AND('[1]Příloha č. 1'!D45&lt;=300,'[1]Příloha č. 1'!D45&gt;=201),'[1]Příloha č. 1'!D45,"X")</f>
        <v>X</v>
      </c>
      <c r="E10" s="19"/>
      <c r="F10" s="20" t="s">
        <v>22</v>
      </c>
      <c r="G10" s="21"/>
      <c r="H10" s="22"/>
      <c r="I10" s="22"/>
      <c r="J10" s="22"/>
      <c r="K10" s="3" t="s">
        <v>23</v>
      </c>
    </row>
    <row r="11" spans="1:11" x14ac:dyDescent="0.25">
      <c r="A11" s="14">
        <v>7</v>
      </c>
      <c r="B11" s="15">
        <v>400000</v>
      </c>
      <c r="C11" s="16" t="s">
        <v>24</v>
      </c>
      <c r="D11" s="17" t="str">
        <f>IF('[1]Příloha č. 1'!D45&gt;=301,'[1]Příloha č. 1'!D45,"X")</f>
        <v>X</v>
      </c>
      <c r="E11" s="19"/>
      <c r="F11" s="20" t="s">
        <v>22</v>
      </c>
      <c r="G11" s="23"/>
      <c r="H11" s="19"/>
      <c r="I11" s="19"/>
      <c r="J11" s="19"/>
    </row>
    <row r="13" spans="1:11" s="26" customFormat="1" x14ac:dyDescent="0.25">
      <c r="A13" s="24" t="s">
        <v>25</v>
      </c>
      <c r="B13" s="25"/>
    </row>
    <row r="14" spans="1:11" s="26" customFormat="1" x14ac:dyDescent="0.25">
      <c r="A14" s="26" t="s">
        <v>26</v>
      </c>
      <c r="B14" s="25"/>
    </row>
    <row r="15" spans="1:11" s="26" customFormat="1" ht="28.5" customHeight="1" x14ac:dyDescent="0.25">
      <c r="A15" s="35" t="s">
        <v>37</v>
      </c>
      <c r="B15" s="35"/>
      <c r="C15" s="35"/>
      <c r="D15" s="35"/>
      <c r="E15" s="35"/>
      <c r="F15" s="35"/>
      <c r="G15" s="35"/>
      <c r="H15" s="35"/>
      <c r="I15" s="35"/>
    </row>
    <row r="16" spans="1:11" s="26" customFormat="1" x14ac:dyDescent="0.25">
      <c r="A16" s="26" t="s">
        <v>27</v>
      </c>
      <c r="B16" s="25"/>
    </row>
    <row r="17" spans="1:16" s="26" customFormat="1" x14ac:dyDescent="0.25">
      <c r="A17" s="26" t="s">
        <v>28</v>
      </c>
      <c r="B17" s="25"/>
    </row>
    <row r="18" spans="1:16" ht="17.25" customHeight="1" x14ac:dyDescent="0.25">
      <c r="A18" s="18" t="s">
        <v>29</v>
      </c>
      <c r="B18" s="27" t="s">
        <v>30</v>
      </c>
      <c r="C18" s="28"/>
      <c r="D18" s="28"/>
      <c r="E18" s="28"/>
      <c r="F18" s="28"/>
      <c r="G18" s="28"/>
      <c r="H18" s="28"/>
      <c r="I18" s="28"/>
      <c r="J18" s="28"/>
      <c r="K18" s="26"/>
      <c r="L18" s="26"/>
      <c r="M18" s="26"/>
      <c r="N18" s="26"/>
      <c r="O18" s="26"/>
      <c r="P18" s="26"/>
    </row>
    <row r="19" spans="1:16" ht="17.25" customHeight="1" x14ac:dyDescent="0.25">
      <c r="A19" s="19" t="s">
        <v>31</v>
      </c>
      <c r="B19" s="27" t="s">
        <v>32</v>
      </c>
      <c r="C19" s="28"/>
      <c r="D19" s="28"/>
      <c r="E19" s="28"/>
      <c r="F19" s="28"/>
      <c r="G19" s="28"/>
      <c r="H19" s="28"/>
      <c r="I19" s="28"/>
      <c r="J19" s="28"/>
      <c r="K19" s="26"/>
      <c r="L19" s="26"/>
      <c r="M19" s="26"/>
      <c r="N19" s="26"/>
      <c r="O19" s="26"/>
      <c r="P19" s="26"/>
    </row>
    <row r="20" spans="1:16" ht="17.25" customHeight="1" x14ac:dyDescent="0.25">
      <c r="A20" s="22" t="s">
        <v>33</v>
      </c>
      <c r="B20" s="2" t="s">
        <v>34</v>
      </c>
      <c r="K20" s="26"/>
      <c r="L20" s="26"/>
      <c r="M20" s="26"/>
      <c r="N20" s="26"/>
      <c r="O20" s="26"/>
      <c r="P20" s="26"/>
    </row>
    <row r="21" spans="1:16" x14ac:dyDescent="0.25">
      <c r="A21" s="2"/>
      <c r="K21" s="26"/>
      <c r="L21" s="26"/>
      <c r="M21" s="26"/>
      <c r="N21" s="26"/>
      <c r="O21" s="26"/>
      <c r="P21" s="26"/>
    </row>
    <row r="22" spans="1:16" ht="34.5" customHeight="1" x14ac:dyDescent="0.25">
      <c r="A22" s="36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26"/>
      <c r="L22" s="26"/>
      <c r="M22" s="26"/>
      <c r="N22" s="26"/>
      <c r="O22" s="26"/>
      <c r="P22" s="26"/>
    </row>
    <row r="24" spans="1:16" x14ac:dyDescent="0.25">
      <c r="A24" s="29"/>
    </row>
    <row r="25" spans="1:16" x14ac:dyDescent="0.25">
      <c r="B25" s="3"/>
    </row>
    <row r="26" spans="1:16" x14ac:dyDescent="0.25">
      <c r="B26" s="3"/>
    </row>
    <row r="27" spans="1:16" x14ac:dyDescent="0.25">
      <c r="B27" s="3"/>
    </row>
    <row r="28" spans="1:16" x14ac:dyDescent="0.25">
      <c r="B28" s="3"/>
    </row>
    <row r="29" spans="1:16" x14ac:dyDescent="0.25">
      <c r="B29" s="3"/>
    </row>
    <row r="30" spans="1:16" x14ac:dyDescent="0.25">
      <c r="B30" s="3"/>
    </row>
    <row r="31" spans="1:16" x14ac:dyDescent="0.25">
      <c r="B31" s="3"/>
    </row>
    <row r="32" spans="1:16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</sheetData>
  <protectedRanges>
    <protectedRange sqref="E5:J11" name="Oblast1"/>
  </protectedRanges>
  <mergeCells count="4">
    <mergeCell ref="A3:E3"/>
    <mergeCell ref="F3:J3"/>
    <mergeCell ref="A15:I15"/>
    <mergeCell ref="A22:J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2020-07-21T12:08:01Z</dcterms:created>
  <dcterms:modified xsi:type="dcterms:W3CDTF">2020-09-15T09:04:02Z</dcterms:modified>
</cp:coreProperties>
</file>